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Eisenträger\Desktop\Ecodesign 2022\"/>
    </mc:Choice>
  </mc:AlternateContent>
  <bookViews>
    <workbookView xWindow="0" yWindow="0" windowWidth="15350" windowHeight="3860" tabRatio="473" activeTab="1"/>
  </bookViews>
  <sheets>
    <sheet name="Informationen" sheetId="2" r:id="rId1"/>
    <sheet name="Berechnungstabelle" sheetId="3" r:id="rId2"/>
    <sheet name="exemplarische Auswertungen" sheetId="4" r:id="rId3"/>
  </sheets>
  <calcPr calcId="162913"/>
  <customWorkbookViews>
    <customWorkbookView name="standart" guid="{31D59306-F33C-40A1-9FAF-2EAB62428146}" maximized="1" xWindow="-8" yWindow="-8" windowWidth="1382" windowHeight="744" tabRatio="985" activeSheetId="3"/>
  </customWorkbookViews>
  <fileRecoveryPr autoRecover="0"/>
  <extLst>
    <ext xmlns:loext="http://schemas.libreoffice.org/" uri="{7626C862-2A13-11E5-B345-FEFF819CDC9F}">
      <loext:extCalcPr stringRefSyntax="CalcA1ExcelA1"/>
    </ext>
  </extLst>
</workbook>
</file>

<file path=xl/calcChain.xml><?xml version="1.0" encoding="utf-8"?>
<calcChain xmlns="http://schemas.openxmlformats.org/spreadsheetml/2006/main">
  <c r="B1114" i="3" l="1"/>
  <c r="K1110" i="3" l="1"/>
  <c r="J1110" i="3"/>
  <c r="I1110" i="3"/>
  <c r="K1108" i="3"/>
  <c r="J1108" i="3"/>
  <c r="I1108" i="3"/>
  <c r="K1106" i="3"/>
  <c r="J1106" i="3"/>
  <c r="I1106" i="3"/>
  <c r="K1105" i="3"/>
  <c r="J1105" i="3"/>
  <c r="I1105" i="3"/>
  <c r="K8" i="3" l="1"/>
  <c r="K9" i="3"/>
  <c r="K10" i="3"/>
  <c r="K11" i="3"/>
  <c r="K12" i="3"/>
  <c r="K13" i="3"/>
  <c r="K14" i="3"/>
  <c r="K15" i="3"/>
  <c r="K16" i="3"/>
  <c r="K17" i="3"/>
  <c r="K19" i="3"/>
  <c r="K20" i="3"/>
  <c r="K21" i="3"/>
  <c r="K23" i="3"/>
  <c r="K26" i="3"/>
  <c r="K27" i="3"/>
  <c r="K29" i="3"/>
  <c r="K30" i="3"/>
  <c r="K31" i="3"/>
  <c r="K33" i="3"/>
  <c r="K34" i="3"/>
  <c r="K35" i="3"/>
  <c r="K36" i="3"/>
  <c r="K37" i="3"/>
  <c r="K38" i="3"/>
  <c r="K39" i="3"/>
  <c r="K42" i="3"/>
  <c r="K43" i="3"/>
  <c r="K44" i="3"/>
  <c r="K46" i="3"/>
  <c r="K48" i="3"/>
  <c r="K50" i="3"/>
  <c r="K51" i="3"/>
  <c r="K53" i="3"/>
  <c r="K54" i="3"/>
  <c r="K55" i="3"/>
  <c r="K57" i="3"/>
  <c r="K61" i="3"/>
  <c r="K62" i="3"/>
  <c r="K66" i="3"/>
  <c r="K67" i="3"/>
  <c r="K69" i="3"/>
  <c r="K70" i="3"/>
  <c r="K71" i="3"/>
  <c r="K72" i="3"/>
  <c r="K73" i="3"/>
  <c r="K74" i="3"/>
  <c r="K75" i="3"/>
  <c r="K76" i="3"/>
  <c r="K77" i="3"/>
  <c r="K78" i="3"/>
  <c r="K79" i="3"/>
  <c r="K80" i="3"/>
  <c r="K81" i="3"/>
  <c r="K82" i="3"/>
  <c r="K83" i="3"/>
  <c r="K84" i="3"/>
  <c r="K86" i="3"/>
  <c r="K87" i="3"/>
  <c r="K88" i="3"/>
  <c r="K89" i="3"/>
  <c r="K91" i="3"/>
  <c r="K92" i="3"/>
  <c r="K93" i="3"/>
  <c r="K95" i="3"/>
  <c r="K96" i="3"/>
  <c r="K99" i="3"/>
  <c r="K101" i="3"/>
  <c r="K104" i="3"/>
  <c r="K105" i="3"/>
  <c r="K106" i="3"/>
  <c r="K108" i="3"/>
  <c r="K111" i="3"/>
  <c r="K113" i="3"/>
  <c r="K114" i="3"/>
  <c r="K115" i="3"/>
  <c r="K116" i="3"/>
  <c r="K117" i="3"/>
  <c r="K118" i="3"/>
  <c r="K119" i="3"/>
  <c r="K120" i="3"/>
  <c r="K121" i="3"/>
  <c r="K122" i="3"/>
  <c r="K124" i="3"/>
  <c r="K125" i="3"/>
  <c r="K126" i="3"/>
  <c r="K128" i="3"/>
  <c r="K131" i="3"/>
  <c r="K133" i="3"/>
  <c r="K134" i="3"/>
  <c r="K135" i="3"/>
  <c r="K136" i="3"/>
  <c r="K137" i="3"/>
  <c r="K138" i="3"/>
  <c r="K139" i="3"/>
  <c r="K140" i="3"/>
  <c r="K141" i="3"/>
  <c r="K142" i="3"/>
  <c r="K144" i="3"/>
  <c r="K145" i="3"/>
  <c r="K146" i="3"/>
  <c r="K148" i="3"/>
  <c r="K152" i="3"/>
  <c r="K153" i="3"/>
  <c r="K154" i="3"/>
  <c r="K155" i="3"/>
  <c r="K156" i="3"/>
  <c r="K157" i="3"/>
  <c r="K159" i="3"/>
  <c r="K160" i="3"/>
  <c r="K161" i="3"/>
  <c r="K162" i="3"/>
  <c r="K163" i="3"/>
  <c r="K165" i="3"/>
  <c r="K166" i="3"/>
  <c r="K167" i="3"/>
  <c r="K168" i="3"/>
  <c r="K169" i="3"/>
  <c r="K170" i="3"/>
  <c r="K171" i="3"/>
  <c r="K172" i="3"/>
  <c r="K173" i="3"/>
  <c r="K174" i="3"/>
  <c r="K176" i="3"/>
  <c r="K177" i="3"/>
  <c r="K180" i="3"/>
  <c r="K182" i="3"/>
  <c r="K183" i="3"/>
  <c r="K184" i="3"/>
  <c r="K185" i="3"/>
  <c r="K186" i="3"/>
  <c r="K188" i="3"/>
  <c r="K189" i="3"/>
  <c r="K190" i="3"/>
  <c r="K191" i="3"/>
  <c r="K194" i="3"/>
  <c r="K195" i="3"/>
  <c r="K196" i="3"/>
  <c r="K198" i="3"/>
  <c r="K201" i="3"/>
  <c r="K203" i="3"/>
  <c r="K204" i="3"/>
  <c r="K205" i="3"/>
  <c r="K206" i="3"/>
  <c r="K207" i="3"/>
  <c r="K208" i="3"/>
  <c r="K211" i="3"/>
  <c r="K213" i="3"/>
  <c r="K215" i="3"/>
  <c r="K216" i="3"/>
  <c r="K217" i="3"/>
  <c r="K219" i="3"/>
  <c r="K222" i="3"/>
  <c r="K224" i="3"/>
  <c r="K225" i="3"/>
  <c r="K226" i="3"/>
  <c r="K227" i="3"/>
  <c r="K228" i="3"/>
  <c r="K229" i="3"/>
  <c r="K230" i="3"/>
  <c r="K231" i="3"/>
  <c r="K233" i="3"/>
  <c r="K234" i="3"/>
  <c r="K235" i="3"/>
  <c r="K236" i="3"/>
  <c r="K238" i="3"/>
  <c r="K239" i="3"/>
  <c r="K240" i="3"/>
  <c r="K242" i="3"/>
  <c r="K245" i="3"/>
  <c r="K246" i="3"/>
  <c r="K248" i="3"/>
  <c r="K249" i="3"/>
  <c r="K250" i="3"/>
  <c r="K251" i="3"/>
  <c r="K252" i="3"/>
  <c r="K253" i="3"/>
  <c r="K256" i="3"/>
  <c r="K259" i="3"/>
  <c r="K261" i="3"/>
  <c r="K262" i="3"/>
  <c r="K263" i="3"/>
  <c r="K265" i="3"/>
  <c r="K268" i="3"/>
  <c r="K271" i="3"/>
  <c r="K272" i="3"/>
  <c r="K273" i="3"/>
  <c r="K274" i="3"/>
  <c r="K275" i="3"/>
  <c r="K276" i="3"/>
  <c r="K278" i="3"/>
  <c r="K279" i="3"/>
  <c r="K281" i="3"/>
  <c r="K282" i="3"/>
  <c r="K283" i="3"/>
  <c r="K285" i="3"/>
  <c r="K291" i="3"/>
  <c r="K292" i="3"/>
  <c r="K293" i="3"/>
  <c r="K295" i="3"/>
  <c r="K296" i="3"/>
  <c r="K297" i="3"/>
  <c r="K298" i="3"/>
  <c r="K299" i="3"/>
  <c r="K300" i="3"/>
  <c r="K301" i="3"/>
  <c r="K302" i="3"/>
  <c r="K303" i="3"/>
  <c r="K304" i="3"/>
  <c r="K308" i="3"/>
  <c r="K310" i="3"/>
  <c r="K311" i="3"/>
  <c r="K312" i="3"/>
  <c r="K313" i="3"/>
  <c r="K314" i="3"/>
  <c r="K315" i="3"/>
  <c r="K316" i="3"/>
  <c r="K317" i="3"/>
  <c r="K318" i="3"/>
  <c r="K319" i="3"/>
  <c r="K320" i="3"/>
  <c r="K321" i="3"/>
  <c r="K322" i="3"/>
  <c r="K323" i="3"/>
  <c r="K325" i="3"/>
  <c r="K326" i="3"/>
  <c r="K327" i="3"/>
  <c r="K329" i="3"/>
  <c r="K332" i="3"/>
  <c r="K333" i="3"/>
  <c r="K335" i="3"/>
  <c r="K336" i="3"/>
  <c r="K337" i="3"/>
  <c r="K338" i="3"/>
  <c r="K339" i="3"/>
  <c r="K340" i="3"/>
  <c r="K341" i="3"/>
  <c r="K342" i="3"/>
  <c r="K343" i="3"/>
  <c r="K344" i="3"/>
  <c r="K345" i="3"/>
  <c r="K346" i="3"/>
  <c r="K347" i="3"/>
  <c r="K348" i="3"/>
  <c r="K349" i="3"/>
  <c r="K351" i="3"/>
  <c r="K352" i="3"/>
  <c r="K353" i="3"/>
  <c r="K355" i="3"/>
  <c r="K356" i="3"/>
  <c r="K358" i="3"/>
  <c r="K359" i="3"/>
  <c r="K360" i="3"/>
  <c r="K361" i="3"/>
  <c r="K363" i="3"/>
  <c r="K364" i="3"/>
  <c r="K365" i="3"/>
  <c r="K366" i="3"/>
  <c r="K367" i="3"/>
  <c r="K368" i="3"/>
  <c r="K369" i="3"/>
  <c r="K370" i="3"/>
  <c r="K371" i="3"/>
  <c r="K372" i="3"/>
  <c r="K373" i="3"/>
  <c r="K374" i="3"/>
  <c r="K375" i="3"/>
  <c r="K376" i="3"/>
  <c r="K378" i="3"/>
  <c r="K379" i="3"/>
  <c r="K380" i="3"/>
  <c r="K382" i="3"/>
  <c r="K385" i="3"/>
  <c r="K387" i="3"/>
  <c r="K388" i="3"/>
  <c r="K389" i="3"/>
  <c r="K390" i="3"/>
  <c r="K391" i="3"/>
  <c r="K392" i="3"/>
  <c r="K393" i="3"/>
  <c r="K394" i="3"/>
  <c r="K395" i="3"/>
  <c r="K396" i="3"/>
  <c r="K397" i="3"/>
  <c r="K398" i="3"/>
  <c r="K401" i="3"/>
  <c r="K402" i="3"/>
  <c r="K403" i="3"/>
  <c r="K405" i="3"/>
  <c r="K408" i="3"/>
  <c r="K409" i="3"/>
  <c r="K410" i="3"/>
  <c r="K413" i="3"/>
  <c r="K414" i="3"/>
  <c r="K415" i="3"/>
  <c r="K416" i="3"/>
  <c r="K417" i="3"/>
  <c r="K418" i="3"/>
  <c r="K419" i="3"/>
  <c r="K420" i="3"/>
  <c r="K421" i="3"/>
  <c r="K422" i="3"/>
  <c r="K423" i="3"/>
  <c r="K425" i="3"/>
  <c r="K426" i="3"/>
  <c r="K427" i="3"/>
  <c r="K428" i="3"/>
  <c r="K431" i="3"/>
  <c r="K432" i="3"/>
  <c r="K433" i="3"/>
  <c r="K435" i="3"/>
  <c r="K438" i="3"/>
  <c r="K439" i="3"/>
  <c r="K441" i="3"/>
  <c r="K442" i="3"/>
  <c r="K443" i="3"/>
  <c r="K444" i="3"/>
  <c r="K445" i="3"/>
  <c r="K446" i="3"/>
  <c r="K447" i="3"/>
  <c r="K448" i="3"/>
  <c r="K449" i="3"/>
  <c r="K450" i="3"/>
  <c r="K451" i="3"/>
  <c r="K452" i="3"/>
  <c r="K453" i="3"/>
  <c r="K456" i="3"/>
  <c r="K457" i="3"/>
  <c r="K458" i="3"/>
  <c r="K460" i="3"/>
  <c r="K463" i="3"/>
  <c r="K464" i="3"/>
  <c r="K466" i="3"/>
  <c r="K467" i="3"/>
  <c r="K468" i="3"/>
  <c r="K469" i="3"/>
  <c r="K470" i="3"/>
  <c r="K471" i="3"/>
  <c r="K472" i="3"/>
  <c r="K473" i="3"/>
  <c r="K474" i="3"/>
  <c r="K475" i="3"/>
  <c r="K476" i="3"/>
  <c r="K477" i="3"/>
  <c r="K478" i="3"/>
  <c r="K481" i="3"/>
  <c r="K482" i="3"/>
  <c r="K483" i="3"/>
  <c r="K485" i="3"/>
  <c r="K488" i="3"/>
  <c r="K491" i="3"/>
  <c r="K492" i="3"/>
  <c r="K493" i="3"/>
  <c r="K494" i="3"/>
  <c r="K495" i="3"/>
  <c r="K496" i="3"/>
  <c r="K497" i="3"/>
  <c r="K498" i="3"/>
  <c r="K499" i="3"/>
  <c r="K500" i="3"/>
  <c r="K502" i="3"/>
  <c r="K503" i="3"/>
  <c r="K504" i="3"/>
  <c r="K505" i="3"/>
  <c r="K506" i="3"/>
  <c r="K508" i="3"/>
  <c r="K509" i="3"/>
  <c r="K510" i="3"/>
  <c r="K512" i="3"/>
  <c r="K515" i="3"/>
  <c r="K516" i="3"/>
  <c r="K517" i="3"/>
  <c r="K519" i="3"/>
  <c r="K520" i="3"/>
  <c r="K521" i="3"/>
  <c r="K522" i="3"/>
  <c r="K523" i="3"/>
  <c r="K524" i="3"/>
  <c r="K525" i="3"/>
  <c r="K526" i="3"/>
  <c r="K527" i="3"/>
  <c r="K528" i="3"/>
  <c r="K529" i="3"/>
  <c r="K530" i="3"/>
  <c r="K531" i="3"/>
  <c r="K533" i="3"/>
  <c r="K534" i="3"/>
  <c r="K535" i="3"/>
  <c r="K537" i="3"/>
  <c r="K540" i="3"/>
  <c r="K541" i="3"/>
  <c r="K544" i="3"/>
  <c r="K545" i="3"/>
  <c r="K546" i="3"/>
  <c r="K547" i="3"/>
  <c r="K548" i="3"/>
  <c r="K549" i="3"/>
  <c r="K551" i="3"/>
  <c r="K554" i="3"/>
  <c r="K555" i="3"/>
  <c r="K559" i="3"/>
  <c r="K560" i="3"/>
  <c r="K561" i="3"/>
  <c r="K562" i="3"/>
  <c r="K563" i="3"/>
  <c r="K564" i="3"/>
  <c r="K565" i="3"/>
  <c r="K566" i="3"/>
  <c r="K567" i="3"/>
  <c r="K568" i="3"/>
  <c r="K569" i="3"/>
  <c r="K570" i="3"/>
  <c r="K571" i="3"/>
  <c r="K572" i="3"/>
  <c r="K574" i="3"/>
  <c r="K575" i="3"/>
  <c r="K576" i="3"/>
  <c r="K578" i="3"/>
  <c r="K581" i="3"/>
  <c r="K583" i="3"/>
  <c r="K584" i="3"/>
  <c r="K585" i="3"/>
  <c r="K586" i="3"/>
  <c r="K587" i="3"/>
  <c r="K588" i="3"/>
  <c r="K589" i="3"/>
  <c r="K590" i="3"/>
  <c r="K591" i="3"/>
  <c r="K592" i="3"/>
  <c r="K593" i="3"/>
  <c r="K594" i="3"/>
  <c r="K596" i="3"/>
  <c r="K597" i="3"/>
  <c r="K598" i="3"/>
  <c r="K600" i="3"/>
  <c r="K603" i="3"/>
  <c r="K604" i="3"/>
  <c r="K605" i="3"/>
  <c r="K606" i="3"/>
  <c r="K607" i="3"/>
  <c r="K608" i="3"/>
  <c r="K609" i="3"/>
  <c r="K610" i="3"/>
  <c r="K611" i="3"/>
  <c r="K614" i="3"/>
  <c r="K615" i="3"/>
  <c r="K617" i="3"/>
  <c r="K618" i="3"/>
  <c r="K619" i="3"/>
  <c r="K620" i="3"/>
  <c r="K621" i="3"/>
  <c r="K622" i="3"/>
  <c r="K623" i="3"/>
  <c r="K624" i="3"/>
  <c r="K625" i="3"/>
  <c r="K626" i="3"/>
  <c r="K628" i="3"/>
  <c r="K629" i="3"/>
  <c r="K630" i="3"/>
  <c r="K631" i="3"/>
  <c r="K641" i="3"/>
  <c r="K642" i="3"/>
  <c r="K644" i="3"/>
  <c r="K645" i="3"/>
  <c r="K646" i="3"/>
  <c r="K647" i="3"/>
  <c r="K648" i="3"/>
  <c r="K649" i="3"/>
  <c r="K650" i="3"/>
  <c r="K652" i="3"/>
  <c r="K653" i="3"/>
  <c r="K654" i="3"/>
  <c r="K656" i="3"/>
  <c r="K658" i="3"/>
  <c r="K659" i="3"/>
  <c r="K660" i="3"/>
  <c r="K661" i="3"/>
  <c r="K662" i="3"/>
  <c r="K663" i="3"/>
  <c r="K664" i="3"/>
  <c r="K665" i="3"/>
  <c r="K666" i="3"/>
  <c r="K667" i="3"/>
  <c r="K668" i="3"/>
  <c r="K670" i="3"/>
  <c r="K673" i="3"/>
  <c r="K674" i="3"/>
  <c r="K675" i="3"/>
  <c r="K676" i="3"/>
  <c r="K677" i="3"/>
  <c r="K678" i="3"/>
  <c r="K690" i="3"/>
  <c r="K693" i="3"/>
  <c r="K694" i="3"/>
  <c r="K696" i="3"/>
  <c r="K697" i="3"/>
  <c r="K700" i="3"/>
  <c r="K704" i="3"/>
  <c r="K705" i="3"/>
  <c r="K706" i="3"/>
  <c r="K707" i="3"/>
  <c r="K708" i="3"/>
  <c r="K709" i="3"/>
  <c r="K710" i="3"/>
  <c r="K711" i="3"/>
  <c r="K712" i="3"/>
  <c r="K713" i="3"/>
  <c r="K714" i="3"/>
  <c r="K715" i="3"/>
  <c r="K717" i="3"/>
  <c r="K718" i="3"/>
  <c r="K724" i="3"/>
  <c r="K727" i="3"/>
  <c r="K728" i="3"/>
  <c r="K729" i="3"/>
  <c r="K730" i="3"/>
  <c r="K732" i="3"/>
  <c r="K735" i="3"/>
  <c r="K736" i="3"/>
  <c r="K737" i="3"/>
  <c r="K738" i="3"/>
  <c r="K740" i="3"/>
  <c r="K744" i="3"/>
  <c r="K745" i="3"/>
  <c r="K746" i="3"/>
  <c r="K747" i="3"/>
  <c r="K748" i="3"/>
  <c r="K749" i="3"/>
  <c r="K751" i="3"/>
  <c r="K755" i="3"/>
  <c r="K758" i="3"/>
  <c r="K759" i="3"/>
  <c r="K760" i="3"/>
  <c r="K762" i="3"/>
  <c r="K766" i="3"/>
  <c r="K769" i="3"/>
  <c r="K770" i="3"/>
  <c r="K771" i="3"/>
  <c r="K772" i="3"/>
  <c r="K774" i="3"/>
  <c r="K775" i="3"/>
  <c r="K776" i="3"/>
  <c r="K778" i="3"/>
  <c r="K782" i="3"/>
  <c r="K785" i="3"/>
  <c r="K786" i="3"/>
  <c r="K787" i="3"/>
  <c r="K789" i="3"/>
  <c r="K796" i="3"/>
  <c r="K800" i="3"/>
  <c r="K805" i="3"/>
  <c r="K806" i="3"/>
  <c r="K808" i="3"/>
  <c r="K809" i="3"/>
  <c r="K811" i="3"/>
  <c r="K812" i="3"/>
  <c r="K813" i="3"/>
  <c r="K814" i="3"/>
  <c r="K815" i="3"/>
  <c r="K816" i="3"/>
  <c r="K817" i="3"/>
  <c r="K818" i="3"/>
  <c r="K819" i="3"/>
  <c r="K820" i="3"/>
  <c r="K821" i="3"/>
  <c r="K822" i="3"/>
  <c r="K823" i="3"/>
  <c r="K824" i="3"/>
  <c r="K825" i="3"/>
  <c r="K826" i="3"/>
  <c r="K829" i="3"/>
  <c r="K830" i="3"/>
  <c r="K831" i="3"/>
  <c r="K832" i="3"/>
  <c r="K833" i="3"/>
  <c r="K834" i="3"/>
  <c r="K835" i="3"/>
  <c r="K837" i="3"/>
  <c r="K838" i="3"/>
  <c r="K839" i="3"/>
  <c r="K840" i="3"/>
  <c r="K841" i="3"/>
  <c r="K842" i="3"/>
  <c r="K846" i="3"/>
  <c r="K848" i="3"/>
  <c r="K850" i="3"/>
  <c r="K851" i="3"/>
  <c r="K853" i="3"/>
  <c r="K854" i="3"/>
  <c r="K855" i="3"/>
  <c r="K856" i="3"/>
  <c r="K858" i="3"/>
  <c r="K859" i="3"/>
  <c r="K860" i="3"/>
  <c r="K862" i="3"/>
  <c r="K865" i="3"/>
  <c r="K866" i="3"/>
  <c r="K867" i="3"/>
  <c r="K869" i="3"/>
  <c r="K870" i="3"/>
  <c r="K875" i="3"/>
  <c r="K876" i="3"/>
  <c r="K877" i="3"/>
  <c r="K879" i="3"/>
  <c r="K881" i="3"/>
  <c r="K882" i="3"/>
  <c r="K883" i="3"/>
  <c r="K884" i="3"/>
  <c r="K886" i="3"/>
  <c r="K887" i="3"/>
  <c r="K888" i="3"/>
  <c r="K889" i="3"/>
  <c r="K893" i="3"/>
  <c r="K894" i="3"/>
  <c r="K896" i="3"/>
  <c r="K897" i="3"/>
  <c r="K899" i="3"/>
  <c r="K900" i="3"/>
  <c r="K905" i="3"/>
  <c r="K906" i="3"/>
  <c r="K907" i="3"/>
  <c r="K908" i="3"/>
  <c r="K909" i="3"/>
  <c r="K910" i="3"/>
  <c r="K911" i="3"/>
  <c r="K912" i="3"/>
  <c r="K913" i="3"/>
  <c r="K914" i="3"/>
  <c r="K915" i="3"/>
  <c r="K916" i="3"/>
  <c r="K917" i="3"/>
  <c r="K918" i="3"/>
  <c r="K919" i="3"/>
  <c r="K920" i="3"/>
  <c r="K921" i="3"/>
  <c r="K922" i="3"/>
  <c r="K923" i="3"/>
  <c r="K925" i="3"/>
  <c r="K926" i="3"/>
  <c r="K927" i="3"/>
  <c r="K928" i="3"/>
  <c r="K929" i="3"/>
  <c r="K930" i="3"/>
  <c r="K931" i="3"/>
  <c r="K932" i="3"/>
  <c r="K936" i="3"/>
  <c r="K937" i="3"/>
  <c r="K938" i="3"/>
  <c r="K939" i="3"/>
  <c r="K940" i="3"/>
  <c r="K941" i="3"/>
  <c r="K942" i="3"/>
  <c r="K943" i="3"/>
  <c r="K946" i="3"/>
  <c r="K949" i="3"/>
  <c r="K951" i="3"/>
  <c r="K952" i="3"/>
  <c r="K953" i="3"/>
  <c r="K954" i="3"/>
  <c r="K955" i="3"/>
  <c r="K956" i="3"/>
  <c r="K963" i="3"/>
  <c r="K965" i="3"/>
  <c r="K966" i="3"/>
  <c r="K967" i="3"/>
  <c r="K974" i="3"/>
  <c r="K975" i="3"/>
  <c r="K976" i="3"/>
  <c r="K978" i="3"/>
  <c r="K980" i="3"/>
  <c r="K981" i="3"/>
  <c r="K982" i="3"/>
  <c r="K983" i="3"/>
  <c r="K984" i="3"/>
  <c r="K985" i="3"/>
  <c r="K986" i="3"/>
  <c r="K987" i="3"/>
  <c r="K989" i="3"/>
  <c r="K995" i="3"/>
  <c r="K996" i="3"/>
  <c r="K997" i="3"/>
  <c r="K998" i="3"/>
  <c r="K1000" i="3"/>
  <c r="K1001" i="3"/>
  <c r="K1002" i="3"/>
  <c r="K1003" i="3"/>
  <c r="K1008" i="3"/>
  <c r="K1011" i="3"/>
  <c r="K1012" i="3"/>
  <c r="K1013" i="3"/>
  <c r="K1014" i="3"/>
  <c r="K1015" i="3"/>
  <c r="K1017" i="3"/>
  <c r="K1018" i="3"/>
  <c r="K1019" i="3"/>
  <c r="K1023" i="3"/>
  <c r="K1024" i="3"/>
  <c r="K1025" i="3"/>
  <c r="K1026" i="3"/>
  <c r="K1027" i="3"/>
  <c r="K1028" i="3"/>
  <c r="K1030" i="3"/>
  <c r="K1033" i="3"/>
  <c r="K1034" i="3"/>
  <c r="K1035" i="3"/>
  <c r="K1036" i="3"/>
  <c r="K1037" i="3"/>
  <c r="K1038" i="3"/>
  <c r="K1042" i="3"/>
  <c r="K1043" i="3"/>
  <c r="K1044" i="3"/>
  <c r="K1045" i="3"/>
  <c r="K1046" i="3"/>
  <c r="K1048" i="3"/>
  <c r="K1049" i="3"/>
  <c r="K1051" i="3"/>
  <c r="K1053" i="3"/>
  <c r="K1054" i="3"/>
  <c r="K1055" i="3"/>
  <c r="K1057" i="3"/>
  <c r="K1058" i="3"/>
  <c r="K1059" i="3"/>
  <c r="K1060" i="3"/>
  <c r="K1062" i="3"/>
  <c r="K1063" i="3"/>
  <c r="K1064" i="3"/>
  <c r="K1065" i="3"/>
  <c r="K1066" i="3"/>
  <c r="K1067" i="3"/>
  <c r="K1068" i="3"/>
  <c r="K1070" i="3"/>
  <c r="K1071" i="3"/>
  <c r="K1072" i="3"/>
  <c r="K1075" i="3"/>
  <c r="K1076" i="3"/>
  <c r="K1078" i="3"/>
  <c r="K1081" i="3"/>
  <c r="K1082" i="3"/>
  <c r="K1083" i="3"/>
  <c r="K1084" i="3"/>
  <c r="K1085" i="3"/>
  <c r="K1086" i="3"/>
  <c r="K1087" i="3"/>
  <c r="K1088" i="3"/>
  <c r="K1089" i="3"/>
  <c r="K1091" i="3"/>
  <c r="K1094" i="3"/>
  <c r="K1095" i="3"/>
  <c r="K1096" i="3"/>
  <c r="K1097" i="3"/>
  <c r="K1099" i="3"/>
  <c r="K1100" i="3"/>
  <c r="K1102" i="3"/>
  <c r="J8" i="3"/>
  <c r="J9" i="3"/>
  <c r="J10" i="3"/>
  <c r="J11" i="3"/>
  <c r="J12" i="3"/>
  <c r="J13" i="3"/>
  <c r="J14" i="3"/>
  <c r="J15" i="3"/>
  <c r="J16" i="3"/>
  <c r="J17" i="3"/>
  <c r="J19" i="3"/>
  <c r="J20" i="3"/>
  <c r="J21" i="3"/>
  <c r="J23" i="3"/>
  <c r="J26" i="3"/>
  <c r="J27" i="3"/>
  <c r="J29" i="3"/>
  <c r="J30" i="3"/>
  <c r="J31" i="3"/>
  <c r="J33" i="3"/>
  <c r="J34" i="3"/>
  <c r="J35" i="3"/>
  <c r="J36" i="3"/>
  <c r="J37" i="3"/>
  <c r="J38" i="3"/>
  <c r="J39" i="3"/>
  <c r="J42" i="3"/>
  <c r="J43" i="3"/>
  <c r="J44" i="3"/>
  <c r="J46" i="3"/>
  <c r="J48" i="3"/>
  <c r="J50" i="3"/>
  <c r="J51" i="3"/>
  <c r="J53" i="3"/>
  <c r="J54" i="3"/>
  <c r="J55" i="3"/>
  <c r="J57" i="3"/>
  <c r="J61" i="3"/>
  <c r="J62" i="3"/>
  <c r="J66" i="3"/>
  <c r="J67" i="3"/>
  <c r="J69" i="3"/>
  <c r="J70" i="3"/>
  <c r="J71" i="3"/>
  <c r="J72" i="3"/>
  <c r="J73" i="3"/>
  <c r="J74" i="3"/>
  <c r="J75" i="3"/>
  <c r="J76" i="3"/>
  <c r="J77" i="3"/>
  <c r="J78" i="3"/>
  <c r="J79" i="3"/>
  <c r="J80" i="3"/>
  <c r="J81" i="3"/>
  <c r="J82" i="3"/>
  <c r="J83" i="3"/>
  <c r="J84" i="3"/>
  <c r="J86" i="3"/>
  <c r="J87" i="3"/>
  <c r="J88" i="3"/>
  <c r="J89" i="3"/>
  <c r="J91" i="3"/>
  <c r="J92" i="3"/>
  <c r="J93" i="3"/>
  <c r="J95" i="3"/>
  <c r="J96" i="3"/>
  <c r="J99" i="3"/>
  <c r="J101" i="3"/>
  <c r="J104" i="3"/>
  <c r="J105" i="3"/>
  <c r="J106" i="3"/>
  <c r="J108" i="3"/>
  <c r="J111" i="3"/>
  <c r="J113" i="3"/>
  <c r="J114" i="3"/>
  <c r="J115" i="3"/>
  <c r="J116" i="3"/>
  <c r="J117" i="3"/>
  <c r="J118" i="3"/>
  <c r="J119" i="3"/>
  <c r="J120" i="3"/>
  <c r="J121" i="3"/>
  <c r="J122" i="3"/>
  <c r="J124" i="3"/>
  <c r="J125" i="3"/>
  <c r="J126" i="3"/>
  <c r="J128" i="3"/>
  <c r="J131" i="3"/>
  <c r="J133" i="3"/>
  <c r="J134" i="3"/>
  <c r="J135" i="3"/>
  <c r="J136" i="3"/>
  <c r="J137" i="3"/>
  <c r="J138" i="3"/>
  <c r="J139" i="3"/>
  <c r="J140" i="3"/>
  <c r="J141" i="3"/>
  <c r="J142" i="3"/>
  <c r="J144" i="3"/>
  <c r="J145" i="3"/>
  <c r="J146" i="3"/>
  <c r="J148" i="3"/>
  <c r="J152" i="3"/>
  <c r="J153" i="3"/>
  <c r="J154" i="3"/>
  <c r="J155" i="3"/>
  <c r="J156" i="3"/>
  <c r="J157" i="3"/>
  <c r="J159" i="3"/>
  <c r="J160" i="3"/>
  <c r="J161" i="3"/>
  <c r="J162" i="3"/>
  <c r="J163" i="3"/>
  <c r="J165" i="3"/>
  <c r="J166" i="3"/>
  <c r="J167" i="3"/>
  <c r="J168" i="3"/>
  <c r="J169" i="3"/>
  <c r="J170" i="3"/>
  <c r="J171" i="3"/>
  <c r="J172" i="3"/>
  <c r="J173" i="3"/>
  <c r="J174" i="3"/>
  <c r="J176" i="3"/>
  <c r="J177" i="3"/>
  <c r="J180" i="3"/>
  <c r="J182" i="3"/>
  <c r="J183" i="3"/>
  <c r="J184" i="3"/>
  <c r="J185" i="3"/>
  <c r="J186" i="3"/>
  <c r="J188" i="3"/>
  <c r="J189" i="3"/>
  <c r="J190" i="3"/>
  <c r="J191" i="3"/>
  <c r="J194" i="3"/>
  <c r="J195" i="3"/>
  <c r="J196" i="3"/>
  <c r="J198" i="3"/>
  <c r="J201" i="3"/>
  <c r="J203" i="3"/>
  <c r="J204" i="3"/>
  <c r="J205" i="3"/>
  <c r="J206" i="3"/>
  <c r="J207" i="3"/>
  <c r="J208" i="3"/>
  <c r="J211" i="3"/>
  <c r="J213" i="3"/>
  <c r="J215" i="3"/>
  <c r="J216" i="3"/>
  <c r="J217" i="3"/>
  <c r="J219" i="3"/>
  <c r="J222" i="3"/>
  <c r="J224" i="3"/>
  <c r="J225" i="3"/>
  <c r="J226" i="3"/>
  <c r="J227" i="3"/>
  <c r="J228" i="3"/>
  <c r="J229" i="3"/>
  <c r="J230" i="3"/>
  <c r="J231" i="3"/>
  <c r="J233" i="3"/>
  <c r="J234" i="3"/>
  <c r="J235" i="3"/>
  <c r="J236" i="3"/>
  <c r="J238" i="3"/>
  <c r="J239" i="3"/>
  <c r="J240" i="3"/>
  <c r="J242" i="3"/>
  <c r="J245" i="3"/>
  <c r="J246" i="3"/>
  <c r="J248" i="3"/>
  <c r="J249" i="3"/>
  <c r="J250" i="3"/>
  <c r="J251" i="3"/>
  <c r="J252" i="3"/>
  <c r="J253" i="3"/>
  <c r="J256" i="3"/>
  <c r="J259" i="3"/>
  <c r="J261" i="3"/>
  <c r="J262" i="3"/>
  <c r="J263" i="3"/>
  <c r="J265" i="3"/>
  <c r="J268" i="3"/>
  <c r="J271" i="3"/>
  <c r="J272" i="3"/>
  <c r="J273" i="3"/>
  <c r="J274" i="3"/>
  <c r="J275" i="3"/>
  <c r="J276" i="3"/>
  <c r="J278" i="3"/>
  <c r="J279" i="3"/>
  <c r="J281" i="3"/>
  <c r="J282" i="3"/>
  <c r="J283" i="3"/>
  <c r="J285" i="3"/>
  <c r="J291" i="3"/>
  <c r="J292" i="3"/>
  <c r="J293" i="3"/>
  <c r="J295" i="3"/>
  <c r="J296" i="3"/>
  <c r="J297" i="3"/>
  <c r="J298" i="3"/>
  <c r="J299" i="3"/>
  <c r="J300" i="3"/>
  <c r="J301" i="3"/>
  <c r="J302" i="3"/>
  <c r="J303" i="3"/>
  <c r="J304" i="3"/>
  <c r="J308" i="3"/>
  <c r="J310" i="3"/>
  <c r="J311" i="3"/>
  <c r="J312" i="3"/>
  <c r="J313" i="3"/>
  <c r="J314" i="3"/>
  <c r="J315" i="3"/>
  <c r="J316" i="3"/>
  <c r="J317" i="3"/>
  <c r="J318" i="3"/>
  <c r="J319" i="3"/>
  <c r="J320" i="3"/>
  <c r="J321" i="3"/>
  <c r="J322" i="3"/>
  <c r="J323" i="3"/>
  <c r="J325" i="3"/>
  <c r="J326" i="3"/>
  <c r="J327" i="3"/>
  <c r="J329" i="3"/>
  <c r="J332" i="3"/>
  <c r="J333" i="3"/>
  <c r="J335" i="3"/>
  <c r="J336" i="3"/>
  <c r="J337" i="3"/>
  <c r="J338" i="3"/>
  <c r="J339" i="3"/>
  <c r="J340" i="3"/>
  <c r="J341" i="3"/>
  <c r="J342" i="3"/>
  <c r="J343" i="3"/>
  <c r="J344" i="3"/>
  <c r="J345" i="3"/>
  <c r="J346" i="3"/>
  <c r="J347" i="3"/>
  <c r="J348" i="3"/>
  <c r="J349" i="3"/>
  <c r="J351" i="3"/>
  <c r="J352" i="3"/>
  <c r="J353" i="3"/>
  <c r="J355" i="3"/>
  <c r="J356" i="3"/>
  <c r="J358" i="3"/>
  <c r="J359" i="3"/>
  <c r="J360" i="3"/>
  <c r="J361" i="3"/>
  <c r="J363" i="3"/>
  <c r="J364" i="3"/>
  <c r="J365" i="3"/>
  <c r="J366" i="3"/>
  <c r="J367" i="3"/>
  <c r="J368" i="3"/>
  <c r="J369" i="3"/>
  <c r="J370" i="3"/>
  <c r="J371" i="3"/>
  <c r="J372" i="3"/>
  <c r="J373" i="3"/>
  <c r="J374" i="3"/>
  <c r="J375" i="3"/>
  <c r="J376" i="3"/>
  <c r="J378" i="3"/>
  <c r="J379" i="3"/>
  <c r="J380" i="3"/>
  <c r="J382" i="3"/>
  <c r="J385" i="3"/>
  <c r="J387" i="3"/>
  <c r="J388" i="3"/>
  <c r="J389" i="3"/>
  <c r="J390" i="3"/>
  <c r="J391" i="3"/>
  <c r="J392" i="3"/>
  <c r="J393" i="3"/>
  <c r="J394" i="3"/>
  <c r="J395" i="3"/>
  <c r="J396" i="3"/>
  <c r="J397" i="3"/>
  <c r="J398" i="3"/>
  <c r="J401" i="3"/>
  <c r="J402" i="3"/>
  <c r="J403" i="3"/>
  <c r="J405" i="3"/>
  <c r="J408" i="3"/>
  <c r="J409" i="3"/>
  <c r="J410" i="3"/>
  <c r="J413" i="3"/>
  <c r="J414" i="3"/>
  <c r="J415" i="3"/>
  <c r="J416" i="3"/>
  <c r="J417" i="3"/>
  <c r="J418" i="3"/>
  <c r="J419" i="3"/>
  <c r="J420" i="3"/>
  <c r="J421" i="3"/>
  <c r="J422" i="3"/>
  <c r="J423" i="3"/>
  <c r="J425" i="3"/>
  <c r="J426" i="3"/>
  <c r="J427" i="3"/>
  <c r="J428" i="3"/>
  <c r="J431" i="3"/>
  <c r="J432" i="3"/>
  <c r="J433" i="3"/>
  <c r="J435" i="3"/>
  <c r="J438" i="3"/>
  <c r="J439" i="3"/>
  <c r="J441" i="3"/>
  <c r="J442" i="3"/>
  <c r="J443" i="3"/>
  <c r="J444" i="3"/>
  <c r="J445" i="3"/>
  <c r="J446" i="3"/>
  <c r="J447" i="3"/>
  <c r="J448" i="3"/>
  <c r="J449" i="3"/>
  <c r="J450" i="3"/>
  <c r="J451" i="3"/>
  <c r="J452" i="3"/>
  <c r="J453" i="3"/>
  <c r="J456" i="3"/>
  <c r="J457" i="3"/>
  <c r="J458" i="3"/>
  <c r="J460" i="3"/>
  <c r="J463" i="3"/>
  <c r="J464" i="3"/>
  <c r="J466" i="3"/>
  <c r="J467" i="3"/>
  <c r="J468" i="3"/>
  <c r="J469" i="3"/>
  <c r="J470" i="3"/>
  <c r="J471" i="3"/>
  <c r="J472" i="3"/>
  <c r="J473" i="3"/>
  <c r="J474" i="3"/>
  <c r="J475" i="3"/>
  <c r="J476" i="3"/>
  <c r="J477" i="3"/>
  <c r="J478" i="3"/>
  <c r="J481" i="3"/>
  <c r="J482" i="3"/>
  <c r="J483" i="3"/>
  <c r="J485" i="3"/>
  <c r="J488" i="3"/>
  <c r="J491" i="3"/>
  <c r="J492" i="3"/>
  <c r="J493" i="3"/>
  <c r="J494" i="3"/>
  <c r="J495" i="3"/>
  <c r="J496" i="3"/>
  <c r="J497" i="3"/>
  <c r="J498" i="3"/>
  <c r="J499" i="3"/>
  <c r="J500" i="3"/>
  <c r="J502" i="3"/>
  <c r="J503" i="3"/>
  <c r="J504" i="3"/>
  <c r="J505" i="3"/>
  <c r="J506" i="3"/>
  <c r="J508" i="3"/>
  <c r="J509" i="3"/>
  <c r="J510" i="3"/>
  <c r="J512" i="3"/>
  <c r="J515" i="3"/>
  <c r="J516" i="3"/>
  <c r="J517" i="3"/>
  <c r="J519" i="3"/>
  <c r="J520" i="3"/>
  <c r="J521" i="3"/>
  <c r="J522" i="3"/>
  <c r="J523" i="3"/>
  <c r="J524" i="3"/>
  <c r="J525" i="3"/>
  <c r="J526" i="3"/>
  <c r="J527" i="3"/>
  <c r="J528" i="3"/>
  <c r="J529" i="3"/>
  <c r="J530" i="3"/>
  <c r="J531" i="3"/>
  <c r="J533" i="3"/>
  <c r="J534" i="3"/>
  <c r="J535" i="3"/>
  <c r="J537" i="3"/>
  <c r="J540" i="3"/>
  <c r="J541" i="3"/>
  <c r="J544" i="3"/>
  <c r="J545" i="3"/>
  <c r="J546" i="3"/>
  <c r="J547" i="3"/>
  <c r="J548" i="3"/>
  <c r="J549" i="3"/>
  <c r="J551" i="3"/>
  <c r="J554" i="3"/>
  <c r="J555" i="3"/>
  <c r="J559" i="3"/>
  <c r="J560" i="3"/>
  <c r="J561" i="3"/>
  <c r="J562" i="3"/>
  <c r="J563" i="3"/>
  <c r="J564" i="3"/>
  <c r="J565" i="3"/>
  <c r="J566" i="3"/>
  <c r="J567" i="3"/>
  <c r="J568" i="3"/>
  <c r="J569" i="3"/>
  <c r="J570" i="3"/>
  <c r="J571" i="3"/>
  <c r="J572" i="3"/>
  <c r="J574" i="3"/>
  <c r="J575" i="3"/>
  <c r="J576" i="3"/>
  <c r="J578" i="3"/>
  <c r="J581" i="3"/>
  <c r="J583" i="3"/>
  <c r="J584" i="3"/>
  <c r="J585" i="3"/>
  <c r="J586" i="3"/>
  <c r="J587" i="3"/>
  <c r="J588" i="3"/>
  <c r="J589" i="3"/>
  <c r="J590" i="3"/>
  <c r="J591" i="3"/>
  <c r="J592" i="3"/>
  <c r="J593" i="3"/>
  <c r="J594" i="3"/>
  <c r="J596" i="3"/>
  <c r="J597" i="3"/>
  <c r="J598" i="3"/>
  <c r="J600" i="3"/>
  <c r="J603" i="3"/>
  <c r="J604" i="3"/>
  <c r="J605" i="3"/>
  <c r="J606" i="3"/>
  <c r="J607" i="3"/>
  <c r="J608" i="3"/>
  <c r="J609" i="3"/>
  <c r="J610" i="3"/>
  <c r="J611" i="3"/>
  <c r="J614" i="3"/>
  <c r="J615" i="3"/>
  <c r="J617" i="3"/>
  <c r="J618" i="3"/>
  <c r="J619" i="3"/>
  <c r="J620" i="3"/>
  <c r="J621" i="3"/>
  <c r="J622" i="3"/>
  <c r="J623" i="3"/>
  <c r="J624" i="3"/>
  <c r="J625" i="3"/>
  <c r="J626" i="3"/>
  <c r="J628" i="3"/>
  <c r="J629" i="3"/>
  <c r="J630" i="3"/>
  <c r="J631" i="3"/>
  <c r="J641" i="3"/>
  <c r="J642" i="3"/>
  <c r="J644" i="3"/>
  <c r="J645" i="3"/>
  <c r="J646" i="3"/>
  <c r="J647" i="3"/>
  <c r="J648" i="3"/>
  <c r="J649" i="3"/>
  <c r="J650" i="3"/>
  <c r="J652" i="3"/>
  <c r="J653" i="3"/>
  <c r="J654" i="3"/>
  <c r="J656" i="3"/>
  <c r="J658" i="3"/>
  <c r="J659" i="3"/>
  <c r="J660" i="3"/>
  <c r="J661" i="3"/>
  <c r="J662" i="3"/>
  <c r="J663" i="3"/>
  <c r="J664" i="3"/>
  <c r="J665" i="3"/>
  <c r="J666" i="3"/>
  <c r="J667" i="3"/>
  <c r="J668" i="3"/>
  <c r="J670" i="3"/>
  <c r="J673" i="3"/>
  <c r="J674" i="3"/>
  <c r="J675" i="3"/>
  <c r="J676" i="3"/>
  <c r="J677" i="3"/>
  <c r="J678" i="3"/>
  <c r="J690" i="3"/>
  <c r="J693" i="3"/>
  <c r="J694" i="3"/>
  <c r="J696" i="3"/>
  <c r="J697" i="3"/>
  <c r="J700" i="3"/>
  <c r="J704" i="3"/>
  <c r="J705" i="3"/>
  <c r="J706" i="3"/>
  <c r="J707" i="3"/>
  <c r="J708" i="3"/>
  <c r="J709" i="3"/>
  <c r="J710" i="3"/>
  <c r="J711" i="3"/>
  <c r="J712" i="3"/>
  <c r="J713" i="3"/>
  <c r="J714" i="3"/>
  <c r="J715" i="3"/>
  <c r="J717" i="3"/>
  <c r="J718" i="3"/>
  <c r="J724" i="3"/>
  <c r="J727" i="3"/>
  <c r="J728" i="3"/>
  <c r="J729" i="3"/>
  <c r="J730" i="3"/>
  <c r="J732" i="3"/>
  <c r="J735" i="3"/>
  <c r="J736" i="3"/>
  <c r="J737" i="3"/>
  <c r="J738" i="3"/>
  <c r="J740" i="3"/>
  <c r="J744" i="3"/>
  <c r="J745" i="3"/>
  <c r="J746" i="3"/>
  <c r="J747" i="3"/>
  <c r="J748" i="3"/>
  <c r="J749" i="3"/>
  <c r="J751" i="3"/>
  <c r="J755" i="3"/>
  <c r="J758" i="3"/>
  <c r="J759" i="3"/>
  <c r="J760" i="3"/>
  <c r="J762" i="3"/>
  <c r="J766" i="3"/>
  <c r="J769" i="3"/>
  <c r="J770" i="3"/>
  <c r="J771" i="3"/>
  <c r="J772" i="3"/>
  <c r="J774" i="3"/>
  <c r="J775" i="3"/>
  <c r="J776" i="3"/>
  <c r="J778" i="3"/>
  <c r="J782" i="3"/>
  <c r="J785" i="3"/>
  <c r="J786" i="3"/>
  <c r="J787" i="3"/>
  <c r="J789" i="3"/>
  <c r="J796" i="3"/>
  <c r="J800" i="3"/>
  <c r="J805" i="3"/>
  <c r="J806" i="3"/>
  <c r="J808" i="3"/>
  <c r="J809" i="3"/>
  <c r="J811" i="3"/>
  <c r="J812" i="3"/>
  <c r="J813" i="3"/>
  <c r="J814" i="3"/>
  <c r="J815" i="3"/>
  <c r="J816" i="3"/>
  <c r="J817" i="3"/>
  <c r="J818" i="3"/>
  <c r="J819" i="3"/>
  <c r="J820" i="3"/>
  <c r="J821" i="3"/>
  <c r="J822" i="3"/>
  <c r="J823" i="3"/>
  <c r="J824" i="3"/>
  <c r="J825" i="3"/>
  <c r="J826" i="3"/>
  <c r="J829" i="3"/>
  <c r="J830" i="3"/>
  <c r="J831" i="3"/>
  <c r="J832" i="3"/>
  <c r="J833" i="3"/>
  <c r="J834" i="3"/>
  <c r="J835" i="3"/>
  <c r="J837" i="3"/>
  <c r="J838" i="3"/>
  <c r="J839" i="3"/>
  <c r="J840" i="3"/>
  <c r="J841" i="3"/>
  <c r="J842" i="3"/>
  <c r="J846" i="3"/>
  <c r="J848" i="3"/>
  <c r="J850" i="3"/>
  <c r="J851" i="3"/>
  <c r="J853" i="3"/>
  <c r="J854" i="3"/>
  <c r="J855" i="3"/>
  <c r="J856" i="3"/>
  <c r="J858" i="3"/>
  <c r="J859" i="3"/>
  <c r="J860" i="3"/>
  <c r="J862" i="3"/>
  <c r="J865" i="3"/>
  <c r="J866" i="3"/>
  <c r="J867" i="3"/>
  <c r="J869" i="3"/>
  <c r="J870" i="3"/>
  <c r="J875" i="3"/>
  <c r="J876" i="3"/>
  <c r="J877" i="3"/>
  <c r="J879" i="3"/>
  <c r="J881" i="3"/>
  <c r="J882" i="3"/>
  <c r="J883" i="3"/>
  <c r="J884" i="3"/>
  <c r="J886" i="3"/>
  <c r="J887" i="3"/>
  <c r="J888" i="3"/>
  <c r="J889" i="3"/>
  <c r="J893" i="3"/>
  <c r="J894" i="3"/>
  <c r="J896" i="3"/>
  <c r="J897" i="3"/>
  <c r="J899" i="3"/>
  <c r="J900" i="3"/>
  <c r="J905" i="3"/>
  <c r="J906" i="3"/>
  <c r="J907" i="3"/>
  <c r="J908" i="3"/>
  <c r="J909" i="3"/>
  <c r="J910" i="3"/>
  <c r="J911" i="3"/>
  <c r="J912" i="3"/>
  <c r="J913" i="3"/>
  <c r="J914" i="3"/>
  <c r="J915" i="3"/>
  <c r="J916" i="3"/>
  <c r="J917" i="3"/>
  <c r="J918" i="3"/>
  <c r="J919" i="3"/>
  <c r="J920" i="3"/>
  <c r="J921" i="3"/>
  <c r="J922" i="3"/>
  <c r="J923" i="3"/>
  <c r="J925" i="3"/>
  <c r="J926" i="3"/>
  <c r="J927" i="3"/>
  <c r="J928" i="3"/>
  <c r="J929" i="3"/>
  <c r="J930" i="3"/>
  <c r="J931" i="3"/>
  <c r="J932" i="3"/>
  <c r="J936" i="3"/>
  <c r="J937" i="3"/>
  <c r="J938" i="3"/>
  <c r="J939" i="3"/>
  <c r="J940" i="3"/>
  <c r="J941" i="3"/>
  <c r="J942" i="3"/>
  <c r="J943" i="3"/>
  <c r="J946" i="3"/>
  <c r="J949" i="3"/>
  <c r="J951" i="3"/>
  <c r="J952" i="3"/>
  <c r="J953" i="3"/>
  <c r="J954" i="3"/>
  <c r="J955" i="3"/>
  <c r="J956" i="3"/>
  <c r="J963" i="3"/>
  <c r="J965" i="3"/>
  <c r="J966" i="3"/>
  <c r="J967" i="3"/>
  <c r="J974" i="3"/>
  <c r="J975" i="3"/>
  <c r="J976" i="3"/>
  <c r="J978" i="3"/>
  <c r="J980" i="3"/>
  <c r="J981" i="3"/>
  <c r="J982" i="3"/>
  <c r="J983" i="3"/>
  <c r="J984" i="3"/>
  <c r="J985" i="3"/>
  <c r="J986" i="3"/>
  <c r="J987" i="3"/>
  <c r="J989" i="3"/>
  <c r="J995" i="3"/>
  <c r="J996" i="3"/>
  <c r="J997" i="3"/>
  <c r="J998" i="3"/>
  <c r="J1000" i="3"/>
  <c r="J1001" i="3"/>
  <c r="J1002" i="3"/>
  <c r="J1003" i="3"/>
  <c r="J1008" i="3"/>
  <c r="J1011" i="3"/>
  <c r="J1012" i="3"/>
  <c r="J1013" i="3"/>
  <c r="J1014" i="3"/>
  <c r="J1015" i="3"/>
  <c r="J1017" i="3"/>
  <c r="J1018" i="3"/>
  <c r="J1019" i="3"/>
  <c r="J1023" i="3"/>
  <c r="J1024" i="3"/>
  <c r="J1025" i="3"/>
  <c r="J1026" i="3"/>
  <c r="J1027" i="3"/>
  <c r="J1028" i="3"/>
  <c r="J1030" i="3"/>
  <c r="J1033" i="3"/>
  <c r="J1034" i="3"/>
  <c r="J1035" i="3"/>
  <c r="J1036" i="3"/>
  <c r="J1037" i="3"/>
  <c r="J1038" i="3"/>
  <c r="J1042" i="3"/>
  <c r="J1043" i="3"/>
  <c r="J1044" i="3"/>
  <c r="J1045" i="3"/>
  <c r="J1046" i="3"/>
  <c r="J1048" i="3"/>
  <c r="J1049" i="3"/>
  <c r="J1051" i="3"/>
  <c r="J1053" i="3"/>
  <c r="J1054" i="3"/>
  <c r="J1055" i="3"/>
  <c r="J1057" i="3"/>
  <c r="J1058" i="3"/>
  <c r="J1059" i="3"/>
  <c r="J1060" i="3"/>
  <c r="J1062" i="3"/>
  <c r="J1063" i="3"/>
  <c r="J1064" i="3"/>
  <c r="J1065" i="3"/>
  <c r="J1066" i="3"/>
  <c r="J1067" i="3"/>
  <c r="J1068" i="3"/>
  <c r="J1070" i="3"/>
  <c r="J1071" i="3"/>
  <c r="J1072" i="3"/>
  <c r="J1075" i="3"/>
  <c r="J1076" i="3"/>
  <c r="J1078" i="3"/>
  <c r="J1081" i="3"/>
  <c r="J1082" i="3"/>
  <c r="J1083" i="3"/>
  <c r="J1084" i="3"/>
  <c r="J1085" i="3"/>
  <c r="J1086" i="3"/>
  <c r="J1087" i="3"/>
  <c r="J1088" i="3"/>
  <c r="J1089" i="3"/>
  <c r="J1091" i="3"/>
  <c r="J1094" i="3"/>
  <c r="J1095" i="3"/>
  <c r="J1096" i="3"/>
  <c r="J1097" i="3"/>
  <c r="J1099" i="3"/>
  <c r="J1100" i="3"/>
  <c r="J1102" i="3"/>
  <c r="K5" i="3"/>
  <c r="J5" i="3"/>
  <c r="I5" i="3"/>
  <c r="I8" i="3"/>
  <c r="I9" i="3"/>
  <c r="I10" i="3"/>
  <c r="I11" i="3"/>
  <c r="I12" i="3"/>
  <c r="I13" i="3"/>
  <c r="I14" i="3"/>
  <c r="I15" i="3"/>
  <c r="I16" i="3"/>
  <c r="I17" i="3"/>
  <c r="I19" i="3"/>
  <c r="I20" i="3"/>
  <c r="I21" i="3"/>
  <c r="I23" i="3"/>
  <c r="I26" i="3"/>
  <c r="I27" i="3"/>
  <c r="I29" i="3"/>
  <c r="I30" i="3"/>
  <c r="I31" i="3"/>
  <c r="I33" i="3"/>
  <c r="I34" i="3"/>
  <c r="I35" i="3"/>
  <c r="I36" i="3"/>
  <c r="I37" i="3"/>
  <c r="I38" i="3"/>
  <c r="I39" i="3"/>
  <c r="I42" i="3"/>
  <c r="I43" i="3"/>
  <c r="I44" i="3"/>
  <c r="I46" i="3"/>
  <c r="I48" i="3"/>
  <c r="I50" i="3"/>
  <c r="I51" i="3"/>
  <c r="I53" i="3"/>
  <c r="I54" i="3"/>
  <c r="I55" i="3"/>
  <c r="I57" i="3"/>
  <c r="I61" i="3"/>
  <c r="I62" i="3"/>
  <c r="I66" i="3"/>
  <c r="I67" i="3"/>
  <c r="I69" i="3"/>
  <c r="I70" i="3"/>
  <c r="I71" i="3"/>
  <c r="I72" i="3"/>
  <c r="I73" i="3"/>
  <c r="I74" i="3"/>
  <c r="I75" i="3"/>
  <c r="I76" i="3"/>
  <c r="I77" i="3"/>
  <c r="I78" i="3"/>
  <c r="I79" i="3"/>
  <c r="I80" i="3"/>
  <c r="I81" i="3"/>
  <c r="I82" i="3"/>
  <c r="I83" i="3"/>
  <c r="I84" i="3"/>
  <c r="I86" i="3"/>
  <c r="I87" i="3"/>
  <c r="I88" i="3"/>
  <c r="I89" i="3"/>
  <c r="I91" i="3"/>
  <c r="I92" i="3"/>
  <c r="I93" i="3"/>
  <c r="I95" i="3"/>
  <c r="I96" i="3"/>
  <c r="I99" i="3"/>
  <c r="I101" i="3"/>
  <c r="I104" i="3"/>
  <c r="I105" i="3"/>
  <c r="I106" i="3"/>
  <c r="I108" i="3"/>
  <c r="I111" i="3"/>
  <c r="I113" i="3"/>
  <c r="I114" i="3"/>
  <c r="I115" i="3"/>
  <c r="I116" i="3"/>
  <c r="I117" i="3"/>
  <c r="I118" i="3"/>
  <c r="I119" i="3"/>
  <c r="I120" i="3"/>
  <c r="I121" i="3"/>
  <c r="I122" i="3"/>
  <c r="I124" i="3"/>
  <c r="I125" i="3"/>
  <c r="I126" i="3"/>
  <c r="I128" i="3"/>
  <c r="I131" i="3"/>
  <c r="I133" i="3"/>
  <c r="I134" i="3"/>
  <c r="I135" i="3"/>
  <c r="I136" i="3"/>
  <c r="I137" i="3"/>
  <c r="I138" i="3"/>
  <c r="I139" i="3"/>
  <c r="I140" i="3"/>
  <c r="I141" i="3"/>
  <c r="I142" i="3"/>
  <c r="I144" i="3"/>
  <c r="I145" i="3"/>
  <c r="I146" i="3"/>
  <c r="I148" i="3"/>
  <c r="I152" i="3"/>
  <c r="I153" i="3"/>
  <c r="I154" i="3"/>
  <c r="I155" i="3"/>
  <c r="I156" i="3"/>
  <c r="I157" i="3"/>
  <c r="I159" i="3"/>
  <c r="I160" i="3"/>
  <c r="I161" i="3"/>
  <c r="I162" i="3"/>
  <c r="I163" i="3"/>
  <c r="I165" i="3"/>
  <c r="I166" i="3"/>
  <c r="I167" i="3"/>
  <c r="I168" i="3"/>
  <c r="I169" i="3"/>
  <c r="I170" i="3"/>
  <c r="I171" i="3"/>
  <c r="I172" i="3"/>
  <c r="I173" i="3"/>
  <c r="I174" i="3"/>
  <c r="I176" i="3"/>
  <c r="I177" i="3"/>
  <c r="I180" i="3"/>
  <c r="I182" i="3"/>
  <c r="I183" i="3"/>
  <c r="I184" i="3"/>
  <c r="I185" i="3"/>
  <c r="I186" i="3"/>
  <c r="I188" i="3"/>
  <c r="I189" i="3"/>
  <c r="I190" i="3"/>
  <c r="I191" i="3"/>
  <c r="I194" i="3"/>
  <c r="I195" i="3"/>
  <c r="I196" i="3"/>
  <c r="I198" i="3"/>
  <c r="I201" i="3"/>
  <c r="I203" i="3"/>
  <c r="I204" i="3"/>
  <c r="I205" i="3"/>
  <c r="I206" i="3"/>
  <c r="I207" i="3"/>
  <c r="I208" i="3"/>
  <c r="I211" i="3"/>
  <c r="I213" i="3"/>
  <c r="I215" i="3"/>
  <c r="I216" i="3"/>
  <c r="I217" i="3"/>
  <c r="I219" i="3"/>
  <c r="I222" i="3"/>
  <c r="I224" i="3"/>
  <c r="I225" i="3"/>
  <c r="I226" i="3"/>
  <c r="I227" i="3"/>
  <c r="I228" i="3"/>
  <c r="I229" i="3"/>
  <c r="I230" i="3"/>
  <c r="I231" i="3"/>
  <c r="I233" i="3"/>
  <c r="I234" i="3"/>
  <c r="I235" i="3"/>
  <c r="I236" i="3"/>
  <c r="I238" i="3"/>
  <c r="I239" i="3"/>
  <c r="I240" i="3"/>
  <c r="I242" i="3"/>
  <c r="I245" i="3"/>
  <c r="I246" i="3"/>
  <c r="I248" i="3"/>
  <c r="I249" i="3"/>
  <c r="I250" i="3"/>
  <c r="I251" i="3"/>
  <c r="I252" i="3"/>
  <c r="I253" i="3"/>
  <c r="I256" i="3"/>
  <c r="I259" i="3"/>
  <c r="I261" i="3"/>
  <c r="I262" i="3"/>
  <c r="I263" i="3"/>
  <c r="I265" i="3"/>
  <c r="I268" i="3"/>
  <c r="I271" i="3"/>
  <c r="I272" i="3"/>
  <c r="I273" i="3"/>
  <c r="I274" i="3"/>
  <c r="I275" i="3"/>
  <c r="I276" i="3"/>
  <c r="I278" i="3"/>
  <c r="I279" i="3"/>
  <c r="I281" i="3"/>
  <c r="I282" i="3"/>
  <c r="I283" i="3"/>
  <c r="I285" i="3"/>
  <c r="I291" i="3"/>
  <c r="I292" i="3"/>
  <c r="I293" i="3"/>
  <c r="I295" i="3"/>
  <c r="I296" i="3"/>
  <c r="I297" i="3"/>
  <c r="I298" i="3"/>
  <c r="I299" i="3"/>
  <c r="I300" i="3"/>
  <c r="I301" i="3"/>
  <c r="I302" i="3"/>
  <c r="I303" i="3"/>
  <c r="I304" i="3"/>
  <c r="I308" i="3"/>
  <c r="I310" i="3"/>
  <c r="I311" i="3"/>
  <c r="I312" i="3"/>
  <c r="I313" i="3"/>
  <c r="I314" i="3"/>
  <c r="I315" i="3"/>
  <c r="I316" i="3"/>
  <c r="I317" i="3"/>
  <c r="I318" i="3"/>
  <c r="I319" i="3"/>
  <c r="I320" i="3"/>
  <c r="I321" i="3"/>
  <c r="I322" i="3"/>
  <c r="I323" i="3"/>
  <c r="I325" i="3"/>
  <c r="I326" i="3"/>
  <c r="I327" i="3"/>
  <c r="I329" i="3"/>
  <c r="I332" i="3"/>
  <c r="I333" i="3"/>
  <c r="I335" i="3"/>
  <c r="I336" i="3"/>
  <c r="I337" i="3"/>
  <c r="I338" i="3"/>
  <c r="I339" i="3"/>
  <c r="I340" i="3"/>
  <c r="I341" i="3"/>
  <c r="I342" i="3"/>
  <c r="I343" i="3"/>
  <c r="I344" i="3"/>
  <c r="I345" i="3"/>
  <c r="I346" i="3"/>
  <c r="I347" i="3"/>
  <c r="I348" i="3"/>
  <c r="I349" i="3"/>
  <c r="I351" i="3"/>
  <c r="I352" i="3"/>
  <c r="I353" i="3"/>
  <c r="I355" i="3"/>
  <c r="I356" i="3"/>
  <c r="I358" i="3"/>
  <c r="I359" i="3"/>
  <c r="I360" i="3"/>
  <c r="I361" i="3"/>
  <c r="I363" i="3"/>
  <c r="I364" i="3"/>
  <c r="I365" i="3"/>
  <c r="I366" i="3"/>
  <c r="I367" i="3"/>
  <c r="I368" i="3"/>
  <c r="I369" i="3"/>
  <c r="I370" i="3"/>
  <c r="I371" i="3"/>
  <c r="I372" i="3"/>
  <c r="I373" i="3"/>
  <c r="I374" i="3"/>
  <c r="I375" i="3"/>
  <c r="I376" i="3"/>
  <c r="I378" i="3"/>
  <c r="I379" i="3"/>
  <c r="I380" i="3"/>
  <c r="I382" i="3"/>
  <c r="I385" i="3"/>
  <c r="I387" i="3"/>
  <c r="I388" i="3"/>
  <c r="I389" i="3"/>
  <c r="I390" i="3"/>
  <c r="I391" i="3"/>
  <c r="I392" i="3"/>
  <c r="I393" i="3"/>
  <c r="I394" i="3"/>
  <c r="I395" i="3"/>
  <c r="I396" i="3"/>
  <c r="I397" i="3"/>
  <c r="I398" i="3"/>
  <c r="I401" i="3"/>
  <c r="I402" i="3"/>
  <c r="I403" i="3"/>
  <c r="I405" i="3"/>
  <c r="I408" i="3"/>
  <c r="I409" i="3"/>
  <c r="I410" i="3"/>
  <c r="I413" i="3"/>
  <c r="I414" i="3"/>
  <c r="I415" i="3"/>
  <c r="I416" i="3"/>
  <c r="I417" i="3"/>
  <c r="I418" i="3"/>
  <c r="I419" i="3"/>
  <c r="I420" i="3"/>
  <c r="I421" i="3"/>
  <c r="I422" i="3"/>
  <c r="I423" i="3"/>
  <c r="I425" i="3"/>
  <c r="I426" i="3"/>
  <c r="I427" i="3"/>
  <c r="I428" i="3"/>
  <c r="I431" i="3"/>
  <c r="I432" i="3"/>
  <c r="I433" i="3"/>
  <c r="I435" i="3"/>
  <c r="I438" i="3"/>
  <c r="I439" i="3"/>
  <c r="I441" i="3"/>
  <c r="I442" i="3"/>
  <c r="I443" i="3"/>
  <c r="I444" i="3"/>
  <c r="I445" i="3"/>
  <c r="I446" i="3"/>
  <c r="I447" i="3"/>
  <c r="I448" i="3"/>
  <c r="I449" i="3"/>
  <c r="I450" i="3"/>
  <c r="I451" i="3"/>
  <c r="I452" i="3"/>
  <c r="I453" i="3"/>
  <c r="I456" i="3"/>
  <c r="I457" i="3"/>
  <c r="I458" i="3"/>
  <c r="I460" i="3"/>
  <c r="I463" i="3"/>
  <c r="I464" i="3"/>
  <c r="I466" i="3"/>
  <c r="I467" i="3"/>
  <c r="I468" i="3"/>
  <c r="I469" i="3"/>
  <c r="I470" i="3"/>
  <c r="I471" i="3"/>
  <c r="I472" i="3"/>
  <c r="I473" i="3"/>
  <c r="I474" i="3"/>
  <c r="I475" i="3"/>
  <c r="I476" i="3"/>
  <c r="I477" i="3"/>
  <c r="I478" i="3"/>
  <c r="I481" i="3"/>
  <c r="I482" i="3"/>
  <c r="I483" i="3"/>
  <c r="I485" i="3"/>
  <c r="I488" i="3"/>
  <c r="I491" i="3"/>
  <c r="I492" i="3"/>
  <c r="I493" i="3"/>
  <c r="I494" i="3"/>
  <c r="I495" i="3"/>
  <c r="I496" i="3"/>
  <c r="I497" i="3"/>
  <c r="I498" i="3"/>
  <c r="I499" i="3"/>
  <c r="I500" i="3"/>
  <c r="I502" i="3"/>
  <c r="I503" i="3"/>
  <c r="I504" i="3"/>
  <c r="I505" i="3"/>
  <c r="I506" i="3"/>
  <c r="I508" i="3"/>
  <c r="I509" i="3"/>
  <c r="I510" i="3"/>
  <c r="I512" i="3"/>
  <c r="I515" i="3"/>
  <c r="I516" i="3"/>
  <c r="I517" i="3"/>
  <c r="I519" i="3"/>
  <c r="I520" i="3"/>
  <c r="I521" i="3"/>
  <c r="I522" i="3"/>
  <c r="I523" i="3"/>
  <c r="I524" i="3"/>
  <c r="I525" i="3"/>
  <c r="I526" i="3"/>
  <c r="I527" i="3"/>
  <c r="I528" i="3"/>
  <c r="I529" i="3"/>
  <c r="I530" i="3"/>
  <c r="I531" i="3"/>
  <c r="I533" i="3"/>
  <c r="I534" i="3"/>
  <c r="I535" i="3"/>
  <c r="I537" i="3"/>
  <c r="I540" i="3"/>
  <c r="I541" i="3"/>
  <c r="I544" i="3"/>
  <c r="I545" i="3"/>
  <c r="I546" i="3"/>
  <c r="I547" i="3"/>
  <c r="I548" i="3"/>
  <c r="I549" i="3"/>
  <c r="I551" i="3"/>
  <c r="I554" i="3"/>
  <c r="I555" i="3"/>
  <c r="I559" i="3"/>
  <c r="I560" i="3"/>
  <c r="I561" i="3"/>
  <c r="I562" i="3"/>
  <c r="I563" i="3"/>
  <c r="I564" i="3"/>
  <c r="I565" i="3"/>
  <c r="I566" i="3"/>
  <c r="I567" i="3"/>
  <c r="I568" i="3"/>
  <c r="I569" i="3"/>
  <c r="I570" i="3"/>
  <c r="I571" i="3"/>
  <c r="I572" i="3"/>
  <c r="I574" i="3"/>
  <c r="I575" i="3"/>
  <c r="I576" i="3"/>
  <c r="I578" i="3"/>
  <c r="I581" i="3"/>
  <c r="I583" i="3"/>
  <c r="I584" i="3"/>
  <c r="I585" i="3"/>
  <c r="I586" i="3"/>
  <c r="I587" i="3"/>
  <c r="I588" i="3"/>
  <c r="I589" i="3"/>
  <c r="I590" i="3"/>
  <c r="I591" i="3"/>
  <c r="I592" i="3"/>
  <c r="I593" i="3"/>
  <c r="I594" i="3"/>
  <c r="I596" i="3"/>
  <c r="I597" i="3"/>
  <c r="I598" i="3"/>
  <c r="I600" i="3"/>
  <c r="I603" i="3"/>
  <c r="I604" i="3"/>
  <c r="I605" i="3"/>
  <c r="I606" i="3"/>
  <c r="I607" i="3"/>
  <c r="I608" i="3"/>
  <c r="I609" i="3"/>
  <c r="I610" i="3"/>
  <c r="I611" i="3"/>
  <c r="I614" i="3"/>
  <c r="I615" i="3"/>
  <c r="I617" i="3"/>
  <c r="I618" i="3"/>
  <c r="I619" i="3"/>
  <c r="I620" i="3"/>
  <c r="I621" i="3"/>
  <c r="I622" i="3"/>
  <c r="I623" i="3"/>
  <c r="I624" i="3"/>
  <c r="I625" i="3"/>
  <c r="I626" i="3"/>
  <c r="I628" i="3"/>
  <c r="I629" i="3"/>
  <c r="I630" i="3"/>
  <c r="I631" i="3"/>
  <c r="I641" i="3"/>
  <c r="I642" i="3"/>
  <c r="I644" i="3"/>
  <c r="I645" i="3"/>
  <c r="I646" i="3"/>
  <c r="I647" i="3"/>
  <c r="I648" i="3"/>
  <c r="I649" i="3"/>
  <c r="I650" i="3"/>
  <c r="I652" i="3"/>
  <c r="I653" i="3"/>
  <c r="I654" i="3"/>
  <c r="I656" i="3"/>
  <c r="I658" i="3"/>
  <c r="I659" i="3"/>
  <c r="I660" i="3"/>
  <c r="I661" i="3"/>
  <c r="I662" i="3"/>
  <c r="I663" i="3"/>
  <c r="I664" i="3"/>
  <c r="I665" i="3"/>
  <c r="I666" i="3"/>
  <c r="I667" i="3"/>
  <c r="I668" i="3"/>
  <c r="I670" i="3"/>
  <c r="I673" i="3"/>
  <c r="I674" i="3"/>
  <c r="I675" i="3"/>
  <c r="I676" i="3"/>
  <c r="I677" i="3"/>
  <c r="I678" i="3"/>
  <c r="I690" i="3"/>
  <c r="I693" i="3"/>
  <c r="I694" i="3"/>
  <c r="I696" i="3"/>
  <c r="I697" i="3"/>
  <c r="I700" i="3"/>
  <c r="I704" i="3"/>
  <c r="I705" i="3"/>
  <c r="I706" i="3"/>
  <c r="I707" i="3"/>
  <c r="I708" i="3"/>
  <c r="I709" i="3"/>
  <c r="I710" i="3"/>
  <c r="I711" i="3"/>
  <c r="I712" i="3"/>
  <c r="I713" i="3"/>
  <c r="I714" i="3"/>
  <c r="I715" i="3"/>
  <c r="I717" i="3"/>
  <c r="I718" i="3"/>
  <c r="I724" i="3"/>
  <c r="I727" i="3"/>
  <c r="I728" i="3"/>
  <c r="I729" i="3"/>
  <c r="I730" i="3"/>
  <c r="I732" i="3"/>
  <c r="I735" i="3"/>
  <c r="I736" i="3"/>
  <c r="I737" i="3"/>
  <c r="I738" i="3"/>
  <c r="I740" i="3"/>
  <c r="I744" i="3"/>
  <c r="I745" i="3"/>
  <c r="I746" i="3"/>
  <c r="I747" i="3"/>
  <c r="I748" i="3"/>
  <c r="I749" i="3"/>
  <c r="I751" i="3"/>
  <c r="I755" i="3"/>
  <c r="I758" i="3"/>
  <c r="I759" i="3"/>
  <c r="I760" i="3"/>
  <c r="I762" i="3"/>
  <c r="I766" i="3"/>
  <c r="I769" i="3"/>
  <c r="I770" i="3"/>
  <c r="I771" i="3"/>
  <c r="I772" i="3"/>
  <c r="I774" i="3"/>
  <c r="I775" i="3"/>
  <c r="I776" i="3"/>
  <c r="I778" i="3"/>
  <c r="I782" i="3"/>
  <c r="I785" i="3"/>
  <c r="I786" i="3"/>
  <c r="I787" i="3"/>
  <c r="I789" i="3"/>
  <c r="I796" i="3"/>
  <c r="I800" i="3"/>
  <c r="I805" i="3"/>
  <c r="I806" i="3"/>
  <c r="I808" i="3"/>
  <c r="I809" i="3"/>
  <c r="I811" i="3"/>
  <c r="I812" i="3"/>
  <c r="I813" i="3"/>
  <c r="I814" i="3"/>
  <c r="I815" i="3"/>
  <c r="I816" i="3"/>
  <c r="I817" i="3"/>
  <c r="I818" i="3"/>
  <c r="I819" i="3"/>
  <c r="I820" i="3"/>
  <c r="I821" i="3"/>
  <c r="I822" i="3"/>
  <c r="I823" i="3"/>
  <c r="I824" i="3"/>
  <c r="I825" i="3"/>
  <c r="I826" i="3"/>
  <c r="I829" i="3"/>
  <c r="I830" i="3"/>
  <c r="I831" i="3"/>
  <c r="I832" i="3"/>
  <c r="I833" i="3"/>
  <c r="I834" i="3"/>
  <c r="I835" i="3"/>
  <c r="I837" i="3"/>
  <c r="I838" i="3"/>
  <c r="I839" i="3"/>
  <c r="I840" i="3"/>
  <c r="I841" i="3"/>
  <c r="I842" i="3"/>
  <c r="I846" i="3"/>
  <c r="I848" i="3"/>
  <c r="I850" i="3"/>
  <c r="I851" i="3"/>
  <c r="I853" i="3"/>
  <c r="I854" i="3"/>
  <c r="I855" i="3"/>
  <c r="I856" i="3"/>
  <c r="I858" i="3"/>
  <c r="I859" i="3"/>
  <c r="I860" i="3"/>
  <c r="I862" i="3"/>
  <c r="I865" i="3"/>
  <c r="I866" i="3"/>
  <c r="I867" i="3"/>
  <c r="I869" i="3"/>
  <c r="I870" i="3"/>
  <c r="I875" i="3"/>
  <c r="I876" i="3"/>
  <c r="I877" i="3"/>
  <c r="I879" i="3"/>
  <c r="I881" i="3"/>
  <c r="I882" i="3"/>
  <c r="I883" i="3"/>
  <c r="I884" i="3"/>
  <c r="I886" i="3"/>
  <c r="I887" i="3"/>
  <c r="I888" i="3"/>
  <c r="I889" i="3"/>
  <c r="I893" i="3"/>
  <c r="I894" i="3"/>
  <c r="I896" i="3"/>
  <c r="I897" i="3"/>
  <c r="I899" i="3"/>
  <c r="I900" i="3"/>
  <c r="I905" i="3"/>
  <c r="I906" i="3"/>
  <c r="I907" i="3"/>
  <c r="I908" i="3"/>
  <c r="I909" i="3"/>
  <c r="I910" i="3"/>
  <c r="I911" i="3"/>
  <c r="I912" i="3"/>
  <c r="I913" i="3"/>
  <c r="I914" i="3"/>
  <c r="I915" i="3"/>
  <c r="I916" i="3"/>
  <c r="I917" i="3"/>
  <c r="I918" i="3"/>
  <c r="I919" i="3"/>
  <c r="I920" i="3"/>
  <c r="I921" i="3"/>
  <c r="I922" i="3"/>
  <c r="I923" i="3"/>
  <c r="I925" i="3"/>
  <c r="I926" i="3"/>
  <c r="I927" i="3"/>
  <c r="I928" i="3"/>
  <c r="I929" i="3"/>
  <c r="I930" i="3"/>
  <c r="I931" i="3"/>
  <c r="I932" i="3"/>
  <c r="I936" i="3"/>
  <c r="I937" i="3"/>
  <c r="I938" i="3"/>
  <c r="I939" i="3"/>
  <c r="I940" i="3"/>
  <c r="I941" i="3"/>
  <c r="I942" i="3"/>
  <c r="I943" i="3"/>
  <c r="I946" i="3"/>
  <c r="I949" i="3"/>
  <c r="I951" i="3"/>
  <c r="I952" i="3"/>
  <c r="I953" i="3"/>
  <c r="I954" i="3"/>
  <c r="I955" i="3"/>
  <c r="I956" i="3"/>
  <c r="I963" i="3"/>
  <c r="I965" i="3"/>
  <c r="I966" i="3"/>
  <c r="I967" i="3"/>
  <c r="I974" i="3"/>
  <c r="I975" i="3"/>
  <c r="I976" i="3"/>
  <c r="I978" i="3"/>
  <c r="I980" i="3"/>
  <c r="I981" i="3"/>
  <c r="I982" i="3"/>
  <c r="I983" i="3"/>
  <c r="I984" i="3"/>
  <c r="I985" i="3"/>
  <c r="I986" i="3"/>
  <c r="I987" i="3"/>
  <c r="I989" i="3"/>
  <c r="I995" i="3"/>
  <c r="I996" i="3"/>
  <c r="I997" i="3"/>
  <c r="I998" i="3"/>
  <c r="I1000" i="3"/>
  <c r="I1001" i="3"/>
  <c r="I1002" i="3"/>
  <c r="I1003" i="3"/>
  <c r="I1008" i="3"/>
  <c r="I1011" i="3"/>
  <c r="I1012" i="3"/>
  <c r="I1013" i="3"/>
  <c r="I1014" i="3"/>
  <c r="I1015" i="3"/>
  <c r="I1017" i="3"/>
  <c r="I1018" i="3"/>
  <c r="I1019" i="3"/>
  <c r="I1023" i="3"/>
  <c r="I1024" i="3"/>
  <c r="I1025" i="3"/>
  <c r="I1026" i="3"/>
  <c r="I1027" i="3"/>
  <c r="I1028" i="3"/>
  <c r="I1030" i="3"/>
  <c r="I1033" i="3"/>
  <c r="I1034" i="3"/>
  <c r="I1035" i="3"/>
  <c r="I1036" i="3"/>
  <c r="I1037" i="3"/>
  <c r="I1038" i="3"/>
  <c r="I1042" i="3"/>
  <c r="I1043" i="3"/>
  <c r="I1044" i="3"/>
  <c r="I1045" i="3"/>
  <c r="I1046" i="3"/>
  <c r="I1048" i="3"/>
  <c r="I1051" i="3"/>
  <c r="I1053" i="3"/>
  <c r="I1054" i="3"/>
  <c r="I1055" i="3"/>
  <c r="I1057" i="3"/>
  <c r="I1058" i="3"/>
  <c r="I1059" i="3"/>
  <c r="I1060" i="3"/>
  <c r="I1062" i="3"/>
  <c r="I1063" i="3"/>
  <c r="I1064" i="3"/>
  <c r="I1065" i="3"/>
  <c r="I1066" i="3"/>
  <c r="I1067" i="3"/>
  <c r="I1068" i="3"/>
  <c r="I1070" i="3"/>
  <c r="I1071" i="3"/>
  <c r="I1072" i="3"/>
  <c r="I1075" i="3"/>
  <c r="I1076" i="3"/>
  <c r="I1078" i="3"/>
  <c r="I1081" i="3"/>
  <c r="I1082" i="3"/>
  <c r="I1083" i="3"/>
  <c r="I1084" i="3"/>
  <c r="I1085" i="3"/>
  <c r="I1086" i="3"/>
  <c r="I1087" i="3"/>
  <c r="I1088" i="3"/>
  <c r="I1089" i="3"/>
  <c r="I1091" i="3"/>
  <c r="I1094" i="3"/>
  <c r="I1095" i="3"/>
  <c r="I1096" i="3"/>
  <c r="I1097" i="3"/>
  <c r="I1099" i="3"/>
  <c r="I1100" i="3"/>
  <c r="I1102" i="3"/>
  <c r="J1112" i="3" l="1"/>
  <c r="B5" i="4" s="1"/>
  <c r="H6" i="4"/>
  <c r="H8" i="4" s="1"/>
  <c r="H10" i="4" s="1"/>
  <c r="H4" i="4"/>
  <c r="H7" i="4"/>
  <c r="H5" i="4"/>
  <c r="K1112" i="3"/>
  <c r="B6" i="4" s="1"/>
  <c r="I1112" i="3"/>
  <c r="B4" i="4" s="1"/>
  <c r="I7" i="4" l="1"/>
  <c r="I6" i="4"/>
  <c r="I5" i="4"/>
  <c r="I4" i="4"/>
  <c r="I8" i="4"/>
  <c r="B8" i="4"/>
  <c r="C4" i="4" s="1"/>
  <c r="C6" i="4" l="1"/>
  <c r="C5" i="4"/>
</calcChain>
</file>

<file path=xl/comments1.xml><?xml version="1.0" encoding="utf-8"?>
<comments xmlns="http://schemas.openxmlformats.org/spreadsheetml/2006/main">
  <authors>
    <author>Info</author>
  </authors>
  <commentList>
    <comment ref="D30" authorId="0" shapeId="0">
      <text>
        <r>
          <rPr>
            <b/>
            <sz val="9"/>
            <color indexed="81"/>
            <rFont val="Segoe UI"/>
            <family val="2"/>
          </rPr>
          <t>Info:</t>
        </r>
        <r>
          <rPr>
            <sz val="9"/>
            <color indexed="81"/>
            <rFont val="Segoe UI"/>
            <family val="2"/>
          </rPr>
          <t xml:space="preserve">
Thermosetting compounds and rubbers cannot be recycled.</t>
        </r>
      </text>
    </comment>
    <comment ref="D35" authorId="0" shapeId="0">
      <text>
        <r>
          <rPr>
            <b/>
            <sz val="9"/>
            <color indexed="81"/>
            <rFont val="Segoe UI"/>
            <family val="2"/>
          </rPr>
          <t>Info:</t>
        </r>
        <r>
          <rPr>
            <sz val="9"/>
            <color indexed="81"/>
            <rFont val="Segoe UI"/>
            <family val="2"/>
          </rPr>
          <t xml:space="preserve">
Thermosetting compounds, composites and rubbers cannot be recycled.</t>
        </r>
      </text>
    </comment>
    <comment ref="D36" authorId="0" shapeId="0">
      <text>
        <r>
          <rPr>
            <b/>
            <sz val="9"/>
            <color indexed="81"/>
            <rFont val="Segoe UI"/>
            <family val="2"/>
          </rPr>
          <t>Info:</t>
        </r>
        <r>
          <rPr>
            <sz val="9"/>
            <color indexed="81"/>
            <rFont val="Segoe UI"/>
            <family val="2"/>
          </rPr>
          <t xml:space="preserve">
Thermosetting compounds, composites and rubbers cannot be recycled.</t>
        </r>
      </text>
    </comment>
    <comment ref="D39" authorId="0" shapeId="0">
      <text>
        <r>
          <rPr>
            <b/>
            <sz val="9"/>
            <color indexed="81"/>
            <rFont val="Segoe UI"/>
            <family val="2"/>
          </rPr>
          <t>Info:</t>
        </r>
        <r>
          <rPr>
            <sz val="9"/>
            <color indexed="81"/>
            <rFont val="Segoe UI"/>
            <family val="2"/>
          </rPr>
          <t xml:space="preserve">
* For all wood types, the renewable C02 (uptake during growth) considered neutral.</t>
        </r>
      </text>
    </comment>
    <comment ref="D40" authorId="0" shapeId="0">
      <text>
        <r>
          <rPr>
            <b/>
            <sz val="9"/>
            <color indexed="81"/>
            <rFont val="Segoe UI"/>
            <family val="2"/>
          </rPr>
          <t>Info:</t>
        </r>
        <r>
          <rPr>
            <sz val="9"/>
            <color indexed="81"/>
            <rFont val="Segoe UI"/>
            <family val="2"/>
          </rPr>
          <t xml:space="preserve">
* For all wood types, the renewable C02 (uptake during growth) is considered neutral.</t>
        </r>
      </text>
    </comment>
    <comment ref="D41" authorId="0" shapeId="0">
      <text>
        <r>
          <rPr>
            <b/>
            <sz val="9"/>
            <color indexed="81"/>
            <rFont val="Segoe UI"/>
            <family val="2"/>
          </rPr>
          <t>Info:</t>
        </r>
        <r>
          <rPr>
            <sz val="9"/>
            <color indexed="81"/>
            <rFont val="Segoe UI"/>
            <family val="2"/>
          </rPr>
          <t xml:space="preserve">
* For all wood types, the renewable C02 (uptake during growth) is considered neutral.</t>
        </r>
      </text>
    </comment>
    <comment ref="D45" authorId="0" shapeId="0">
      <text>
        <r>
          <rPr>
            <b/>
            <sz val="9"/>
            <color indexed="81"/>
            <rFont val="Segoe UI"/>
            <family val="2"/>
          </rPr>
          <t>Info:</t>
        </r>
        <r>
          <rPr>
            <sz val="9"/>
            <color indexed="81"/>
            <rFont val="Segoe UI"/>
            <family val="2"/>
          </rPr>
          <t xml:space="preserve">
* Cardboard class C.</t>
        </r>
      </text>
    </comment>
    <comment ref="D53" authorId="0" shapeId="0">
      <text>
        <r>
          <rPr>
            <b/>
            <sz val="9"/>
            <color indexed="81"/>
            <rFont val="Segoe UI"/>
            <family val="2"/>
          </rPr>
          <t>Info:</t>
        </r>
        <r>
          <rPr>
            <sz val="9"/>
            <color indexed="81"/>
            <rFont val="Segoe UI"/>
            <family val="2"/>
          </rPr>
          <t xml:space="preserve">
* Including production of fuels. 
Indicators per tkm (ton kilometer, transport of one tonne over one kilometer).</t>
        </r>
      </text>
    </comment>
    <comment ref="D58" authorId="0" shapeId="0">
      <text>
        <r>
          <rPr>
            <b/>
            <sz val="9"/>
            <color indexed="81"/>
            <rFont val="Segoe UI"/>
            <family val="2"/>
          </rPr>
          <t>Info:</t>
        </r>
        <r>
          <rPr>
            <sz val="9"/>
            <color indexed="81"/>
            <rFont val="Segoe UI"/>
            <family val="2"/>
          </rPr>
          <t xml:space="preserve">
Non combustible building materials usually go to landﬁll or are re-used as road embankment or 
as coarse fraction in concrete.</t>
        </r>
      </text>
    </comment>
    <comment ref="D60" authorId="0" shapeId="0">
      <text>
        <r>
          <rPr>
            <b/>
            <sz val="9"/>
            <color indexed="81"/>
            <rFont val="Segoe UI"/>
            <family val="2"/>
          </rPr>
          <t>Info:</t>
        </r>
        <r>
          <rPr>
            <sz val="9"/>
            <color indexed="81"/>
            <rFont val="Segoe UI"/>
            <family val="2"/>
          </rPr>
          <t xml:space="preserve">
Non combustible building materials usually go to landﬁll or are re-used as road embankment or 
as coarse fraction in concrete.</t>
        </r>
      </text>
    </comment>
    <comment ref="D61" authorId="0" shapeId="0">
      <text>
        <r>
          <rPr>
            <b/>
            <sz val="9"/>
            <color indexed="81"/>
            <rFont val="Segoe UI"/>
            <family val="2"/>
          </rPr>
          <t>Info:</t>
        </r>
        <r>
          <rPr>
            <sz val="9"/>
            <color indexed="81"/>
            <rFont val="Segoe UI"/>
            <family val="2"/>
          </rPr>
          <t xml:space="preserve">
Non combustible building materials usually go to landﬁll or are re-used as road embankment or 
as coarse fraction in concrete.</t>
        </r>
      </text>
    </comment>
    <comment ref="D62" authorId="0" shapeId="0">
      <text>
        <r>
          <rPr>
            <b/>
            <sz val="9"/>
            <color indexed="81"/>
            <rFont val="Segoe UI"/>
            <family val="2"/>
          </rPr>
          <t>Info:</t>
        </r>
        <r>
          <rPr>
            <sz val="9"/>
            <color indexed="81"/>
            <rFont val="Segoe UI"/>
            <family val="2"/>
          </rPr>
          <t xml:space="preserve">
The production of insulation materials is usually small compared to the environmental beneﬁts.</t>
        </r>
      </text>
    </comment>
    <comment ref="D64" authorId="0" shapeId="0">
      <text>
        <r>
          <rPr>
            <b/>
            <sz val="9"/>
            <color indexed="81"/>
            <rFont val="Segoe UI"/>
            <family val="2"/>
          </rPr>
          <t>Info:</t>
        </r>
        <r>
          <rPr>
            <sz val="9"/>
            <color indexed="81"/>
            <rFont val="Segoe UI"/>
            <family val="2"/>
          </rPr>
          <t xml:space="preserve">
Furniture panels are not recyclable.</t>
        </r>
      </text>
    </comment>
  </commentList>
</comments>
</file>

<file path=xl/comments2.xml><?xml version="1.0" encoding="utf-8"?>
<comments xmlns="http://schemas.openxmlformats.org/spreadsheetml/2006/main">
  <authors>
    <author>Info</author>
    <author>Eisenträger</author>
    <author>Localer Administrator</author>
  </authors>
  <commentList>
    <comment ref="B5" authorId="0" shapeId="0">
      <text>
        <r>
          <rPr>
            <b/>
            <sz val="9"/>
            <color indexed="81"/>
            <rFont val="Segoe UI"/>
            <family val="2"/>
          </rPr>
          <t>Info:</t>
        </r>
        <r>
          <rPr>
            <sz val="9"/>
            <color indexed="81"/>
            <rFont val="Segoe UI"/>
            <family val="2"/>
          </rPr>
          <t xml:space="preserve">
** Cast iron, consisting of 35% secondary material.</t>
        </r>
      </text>
    </comment>
    <comment ref="D8" authorId="0" shapeId="0">
      <text>
        <r>
          <rPr>
            <b/>
            <sz val="9"/>
            <color indexed="81"/>
            <rFont val="Segoe UI"/>
            <family val="2"/>
          </rPr>
          <t>Info:</t>
        </r>
        <r>
          <rPr>
            <sz val="9"/>
            <color indexed="81"/>
            <rFont val="Segoe UI"/>
            <family val="2"/>
          </rPr>
          <t xml:space="preserve">
(!): generic data for this group of materials</t>
        </r>
      </text>
    </comment>
    <comment ref="B9" authorId="0" shapeId="0">
      <text>
        <r>
          <rPr>
            <b/>
            <sz val="9"/>
            <color indexed="81"/>
            <rFont val="Segoe UI"/>
            <family val="2"/>
          </rPr>
          <t>Info:</t>
        </r>
        <r>
          <rPr>
            <sz val="9"/>
            <color indexed="81"/>
            <rFont val="Segoe UI"/>
            <family val="2"/>
          </rPr>
          <t xml:space="preserve">
* Computer Numerical Control.</t>
        </r>
      </text>
    </comment>
    <comment ref="B11" authorId="0" shapeId="0">
      <text>
        <r>
          <rPr>
            <b/>
            <sz val="9"/>
            <color indexed="81"/>
            <rFont val="Segoe UI"/>
            <family val="2"/>
          </rPr>
          <t>Info:</t>
        </r>
        <r>
          <rPr>
            <sz val="9"/>
            <color indexed="81"/>
            <rFont val="Segoe UI"/>
            <family val="2"/>
          </rPr>
          <t xml:space="preserve">
* Computer Numerical Control.</t>
        </r>
      </text>
    </comment>
    <comment ref="D13" authorId="0" shapeId="0">
      <text>
        <r>
          <rPr>
            <b/>
            <sz val="9"/>
            <color indexed="81"/>
            <rFont val="Segoe UI"/>
            <family val="2"/>
          </rPr>
          <t>Info:</t>
        </r>
        <r>
          <rPr>
            <sz val="9"/>
            <color indexed="81"/>
            <rFont val="Segoe UI"/>
            <family val="2"/>
          </rPr>
          <t xml:space="preserve">
(!): generic data for this group of materials</t>
        </r>
      </text>
    </comment>
    <comment ref="D15" authorId="0" shapeId="0">
      <text>
        <r>
          <rPr>
            <b/>
            <sz val="9"/>
            <color indexed="81"/>
            <rFont val="Segoe UI"/>
            <family val="2"/>
          </rPr>
          <t>Info:</t>
        </r>
        <r>
          <rPr>
            <sz val="9"/>
            <color indexed="81"/>
            <rFont val="Segoe UI"/>
            <family val="2"/>
          </rPr>
          <t xml:space="preserve">
(!): generic data for this group of materials</t>
        </r>
      </text>
    </comment>
    <comment ref="D23" authorId="0" shapeId="0">
      <text>
        <r>
          <rPr>
            <b/>
            <sz val="9"/>
            <color indexed="81"/>
            <rFont val="Segoe UI"/>
            <family val="2"/>
          </rPr>
          <t>Info:</t>
        </r>
        <r>
          <rPr>
            <sz val="9"/>
            <color indexed="81"/>
            <rFont val="Segoe UI"/>
            <family val="2"/>
          </rPr>
          <t xml:space="preserve">
(!): generic data for this group of materials</t>
        </r>
      </text>
    </comment>
    <comment ref="B28" authorId="0" shapeId="0">
      <text>
        <r>
          <rPr>
            <b/>
            <sz val="9"/>
            <color indexed="81"/>
            <rFont val="Segoe UI"/>
            <family val="2"/>
          </rPr>
          <t>Info:</t>
        </r>
        <r>
          <rPr>
            <sz val="9"/>
            <color indexed="81"/>
            <rFont val="Segoe UI"/>
            <family val="2"/>
          </rPr>
          <t xml:space="preserve">
No data available of the processes: folding, orbital revetting, clinching, ﬂoating and proﬁling. </t>
        </r>
      </text>
    </comment>
    <comment ref="B29" authorId="0" shapeId="0">
      <text>
        <r>
          <rPr>
            <b/>
            <sz val="9"/>
            <color indexed="81"/>
            <rFont val="Segoe UI"/>
            <family val="2"/>
          </rPr>
          <t>Info:</t>
        </r>
        <r>
          <rPr>
            <sz val="9"/>
            <color indexed="81"/>
            <rFont val="Segoe UI"/>
            <family val="2"/>
          </rPr>
          <t xml:space="preserve">
*Computer Numerical Control.</t>
        </r>
      </text>
    </comment>
    <comment ref="D33" authorId="0" shapeId="0">
      <text>
        <r>
          <rPr>
            <b/>
            <sz val="9"/>
            <color indexed="81"/>
            <rFont val="Segoe UI"/>
            <family val="2"/>
          </rPr>
          <t>Info:</t>
        </r>
        <r>
          <rPr>
            <sz val="9"/>
            <color indexed="81"/>
            <rFont val="Segoe UI"/>
            <family val="2"/>
          </rPr>
          <t xml:space="preserve">
(!): generic data for this group of materials</t>
        </r>
      </text>
    </comment>
    <comment ref="D34" authorId="0" shapeId="0">
      <text>
        <r>
          <rPr>
            <b/>
            <sz val="9"/>
            <color indexed="81"/>
            <rFont val="Segoe UI"/>
            <family val="2"/>
          </rPr>
          <t>Info:</t>
        </r>
        <r>
          <rPr>
            <sz val="9"/>
            <color indexed="81"/>
            <rFont val="Segoe UI"/>
            <family val="2"/>
          </rPr>
          <t xml:space="preserve">
(!): generic data for this group of materials</t>
        </r>
      </text>
    </comment>
    <comment ref="D35" authorId="0" shapeId="0">
      <text>
        <r>
          <rPr>
            <b/>
            <sz val="9"/>
            <color indexed="81"/>
            <rFont val="Segoe UI"/>
            <family val="2"/>
          </rPr>
          <t>Info:</t>
        </r>
        <r>
          <rPr>
            <sz val="9"/>
            <color indexed="81"/>
            <rFont val="Segoe UI"/>
            <family val="2"/>
          </rPr>
          <t xml:space="preserve">
(!): generic data for this group of materials</t>
        </r>
      </text>
    </comment>
    <comment ref="D36" authorId="0" shapeId="0">
      <text>
        <r>
          <rPr>
            <b/>
            <sz val="9"/>
            <color indexed="81"/>
            <rFont val="Segoe UI"/>
            <family val="2"/>
          </rPr>
          <t>Info:</t>
        </r>
        <r>
          <rPr>
            <sz val="9"/>
            <color indexed="81"/>
            <rFont val="Segoe UI"/>
            <family val="2"/>
          </rPr>
          <t xml:space="preserve">
(!): generic data for this group of materials</t>
        </r>
      </text>
    </comment>
    <comment ref="D37" authorId="0" shapeId="0">
      <text>
        <r>
          <rPr>
            <b/>
            <sz val="9"/>
            <color indexed="81"/>
            <rFont val="Segoe UI"/>
            <family val="2"/>
          </rPr>
          <t>Info:</t>
        </r>
        <r>
          <rPr>
            <sz val="9"/>
            <color indexed="81"/>
            <rFont val="Segoe UI"/>
            <family val="2"/>
          </rPr>
          <t xml:space="preserve">
(!): generic data for this group of materials</t>
        </r>
      </text>
    </comment>
    <comment ref="B38" authorId="0" shapeId="0">
      <text>
        <r>
          <rPr>
            <b/>
            <sz val="9"/>
            <color indexed="81"/>
            <rFont val="Segoe UI"/>
            <family val="2"/>
          </rPr>
          <t>Info:</t>
        </r>
        <r>
          <rPr>
            <sz val="9"/>
            <color indexed="81"/>
            <rFont val="Segoe UI"/>
            <family val="2"/>
          </rPr>
          <t xml:space="preserve">
*Computer Numerical Control.</t>
        </r>
      </text>
    </comment>
    <comment ref="D42" authorId="0" shapeId="0">
      <text>
        <r>
          <rPr>
            <b/>
            <sz val="9"/>
            <color indexed="81"/>
            <rFont val="Segoe UI"/>
            <family val="2"/>
          </rPr>
          <t>Info:</t>
        </r>
        <r>
          <rPr>
            <sz val="9"/>
            <color indexed="81"/>
            <rFont val="Segoe UI"/>
            <family val="2"/>
          </rPr>
          <t xml:space="preserve">
(!): generic data for this group of materials</t>
        </r>
      </text>
    </comment>
    <comment ref="D44" authorId="0" shapeId="0">
      <text>
        <r>
          <rPr>
            <b/>
            <sz val="9"/>
            <color indexed="81"/>
            <rFont val="Segoe UI"/>
            <family val="2"/>
          </rPr>
          <t>Info:</t>
        </r>
        <r>
          <rPr>
            <sz val="9"/>
            <color indexed="81"/>
            <rFont val="Segoe UI"/>
            <family val="2"/>
          </rPr>
          <t xml:space="preserve">
(!): generic data for this group of materials</t>
        </r>
      </text>
    </comment>
    <comment ref="D46" authorId="0" shapeId="0">
      <text>
        <r>
          <rPr>
            <b/>
            <sz val="9"/>
            <color indexed="81"/>
            <rFont val="Segoe UI"/>
            <family val="2"/>
          </rPr>
          <t>Info:</t>
        </r>
        <r>
          <rPr>
            <sz val="9"/>
            <color indexed="81"/>
            <rFont val="Segoe UI"/>
            <family val="2"/>
          </rPr>
          <t xml:space="preserve">
(!): generic data for this group of materials</t>
        </r>
      </text>
    </comment>
    <comment ref="D53" authorId="0" shapeId="0">
      <text>
        <r>
          <rPr>
            <b/>
            <sz val="9"/>
            <color indexed="81"/>
            <rFont val="Segoe UI"/>
            <family val="2"/>
          </rPr>
          <t>Info:</t>
        </r>
        <r>
          <rPr>
            <sz val="9"/>
            <color indexed="81"/>
            <rFont val="Segoe UI"/>
            <family val="2"/>
          </rPr>
          <t xml:space="preserve">
(!): generic data for this group of materials</t>
        </r>
      </text>
    </comment>
    <comment ref="D55" authorId="0" shapeId="0">
      <text>
        <r>
          <rPr>
            <b/>
            <sz val="9"/>
            <color indexed="81"/>
            <rFont val="Segoe UI"/>
            <family val="2"/>
          </rPr>
          <t>Info:</t>
        </r>
        <r>
          <rPr>
            <sz val="9"/>
            <color indexed="81"/>
            <rFont val="Segoe UI"/>
            <family val="2"/>
          </rPr>
          <t xml:space="preserve">
(!): generic data for this group of materials</t>
        </r>
      </text>
    </comment>
    <comment ref="D57" authorId="0" shapeId="0">
      <text>
        <r>
          <rPr>
            <b/>
            <sz val="9"/>
            <color indexed="81"/>
            <rFont val="Segoe UI"/>
            <family val="2"/>
          </rPr>
          <t>Info:</t>
        </r>
        <r>
          <rPr>
            <sz val="9"/>
            <color indexed="81"/>
            <rFont val="Segoe UI"/>
            <family val="2"/>
          </rPr>
          <t xml:space="preserve">
(!): generic data for this group of materials</t>
        </r>
      </text>
    </comment>
    <comment ref="B61" authorId="0" shapeId="0">
      <text>
        <r>
          <rPr>
            <b/>
            <sz val="9"/>
            <color indexed="81"/>
            <rFont val="Segoe UI"/>
            <family val="2"/>
          </rPr>
          <t>Info:</t>
        </r>
        <r>
          <rPr>
            <sz val="9"/>
            <color indexed="81"/>
            <rFont val="Segoe UI"/>
            <family val="2"/>
          </rPr>
          <t xml:space="preserve">
Primary material + 1% Cr, 1% Mn, 1% Mo, 1% Ni</t>
        </r>
      </text>
    </comment>
    <comment ref="D82" authorId="0" shapeId="0">
      <text>
        <r>
          <rPr>
            <b/>
            <sz val="9"/>
            <color indexed="81"/>
            <rFont val="Segoe UI"/>
            <family val="2"/>
          </rPr>
          <t>Info:</t>
        </r>
        <r>
          <rPr>
            <sz val="9"/>
            <color indexed="81"/>
            <rFont val="Segoe UI"/>
            <family val="2"/>
          </rPr>
          <t xml:space="preserve">
(!): generic data for this group of materials</t>
        </r>
      </text>
    </comment>
    <comment ref="D83" authorId="0" shapeId="0">
      <text>
        <r>
          <rPr>
            <b/>
            <sz val="9"/>
            <color indexed="81"/>
            <rFont val="Segoe UI"/>
            <family val="2"/>
          </rPr>
          <t>Info:</t>
        </r>
        <r>
          <rPr>
            <sz val="9"/>
            <color indexed="81"/>
            <rFont val="Segoe UI"/>
            <family val="2"/>
          </rPr>
          <t xml:space="preserve">
(!): generic data for this group of materials</t>
        </r>
      </text>
    </comment>
    <comment ref="D89" authorId="0" shapeId="0">
      <text>
        <r>
          <rPr>
            <b/>
            <sz val="9"/>
            <color indexed="81"/>
            <rFont val="Segoe UI"/>
            <family val="2"/>
          </rPr>
          <t>Info:</t>
        </r>
        <r>
          <rPr>
            <sz val="9"/>
            <color indexed="81"/>
            <rFont val="Segoe UI"/>
            <family val="2"/>
          </rPr>
          <t xml:space="preserve">
(!): generic data for this group of materials</t>
        </r>
      </text>
    </comment>
    <comment ref="D99" authorId="0" shapeId="0">
      <text>
        <r>
          <rPr>
            <b/>
            <sz val="9"/>
            <color indexed="81"/>
            <rFont val="Segoe UI"/>
            <family val="2"/>
          </rPr>
          <t>Info:</t>
        </r>
        <r>
          <rPr>
            <sz val="9"/>
            <color indexed="81"/>
            <rFont val="Segoe UI"/>
            <family val="2"/>
          </rPr>
          <t xml:space="preserve">
(!): generic data for this group of materials</t>
        </r>
      </text>
    </comment>
    <comment ref="D104" authorId="0" shapeId="0">
      <text>
        <r>
          <rPr>
            <b/>
            <sz val="9"/>
            <color indexed="81"/>
            <rFont val="Segoe UI"/>
            <family val="2"/>
          </rPr>
          <t>Info:</t>
        </r>
        <r>
          <rPr>
            <sz val="9"/>
            <color indexed="81"/>
            <rFont val="Segoe UI"/>
            <family val="2"/>
          </rPr>
          <t xml:space="preserve">
(!): generic data for this group of materials</t>
        </r>
      </text>
    </comment>
    <comment ref="D106" authorId="0" shapeId="0">
      <text>
        <r>
          <rPr>
            <b/>
            <sz val="9"/>
            <color indexed="81"/>
            <rFont val="Segoe UI"/>
            <family val="2"/>
          </rPr>
          <t>Info:</t>
        </r>
        <r>
          <rPr>
            <sz val="9"/>
            <color indexed="81"/>
            <rFont val="Segoe UI"/>
            <family val="2"/>
          </rPr>
          <t xml:space="preserve">
(!): generic data for this group of materials</t>
        </r>
      </text>
    </comment>
    <comment ref="D108" authorId="0" shapeId="0">
      <text>
        <r>
          <rPr>
            <b/>
            <sz val="9"/>
            <color indexed="81"/>
            <rFont val="Segoe UI"/>
            <family val="2"/>
          </rPr>
          <t>Info:</t>
        </r>
        <r>
          <rPr>
            <sz val="9"/>
            <color indexed="81"/>
            <rFont val="Segoe UI"/>
            <family val="2"/>
          </rPr>
          <t xml:space="preserve">
(!): generic data for this group of materials</t>
        </r>
      </text>
    </comment>
    <comment ref="D113" authorId="0" shapeId="0">
      <text>
        <r>
          <rPr>
            <b/>
            <sz val="9"/>
            <color indexed="81"/>
            <rFont val="Segoe UI"/>
            <family val="2"/>
          </rPr>
          <t>Info:</t>
        </r>
        <r>
          <rPr>
            <sz val="9"/>
            <color indexed="81"/>
            <rFont val="Segoe UI"/>
            <family val="2"/>
          </rPr>
          <t xml:space="preserve">
(!): generic data for this group of materials</t>
        </r>
      </text>
    </comment>
    <comment ref="B114" authorId="0" shapeId="0">
      <text>
        <r>
          <rPr>
            <b/>
            <sz val="9"/>
            <color indexed="81"/>
            <rFont val="Segoe UI"/>
            <family val="2"/>
          </rPr>
          <t>Info:</t>
        </r>
        <r>
          <rPr>
            <sz val="9"/>
            <color indexed="81"/>
            <rFont val="Segoe UI"/>
            <family val="2"/>
          </rPr>
          <t xml:space="preserve">
*Computer Numerical Control.</t>
        </r>
      </text>
    </comment>
    <comment ref="D114" authorId="0" shapeId="0">
      <text>
        <r>
          <rPr>
            <b/>
            <sz val="9"/>
            <color indexed="81"/>
            <rFont val="Segoe UI"/>
            <family val="2"/>
          </rPr>
          <t>Info:</t>
        </r>
        <r>
          <rPr>
            <sz val="9"/>
            <color indexed="81"/>
            <rFont val="Segoe UI"/>
            <family val="2"/>
          </rPr>
          <t xml:space="preserve">
(!): generic data for this group of materials</t>
        </r>
      </text>
    </comment>
    <comment ref="D115" authorId="0" shapeId="0">
      <text>
        <r>
          <rPr>
            <b/>
            <sz val="9"/>
            <color indexed="81"/>
            <rFont val="Segoe UI"/>
            <family val="2"/>
          </rPr>
          <t>Info:</t>
        </r>
        <r>
          <rPr>
            <sz val="9"/>
            <color indexed="81"/>
            <rFont val="Segoe UI"/>
            <family val="2"/>
          </rPr>
          <t xml:space="preserve">
(!): generic data for this group of materials</t>
        </r>
      </text>
    </comment>
    <comment ref="B116" authorId="0" shapeId="0">
      <text>
        <r>
          <rPr>
            <b/>
            <sz val="9"/>
            <color indexed="81"/>
            <rFont val="Segoe UI"/>
            <family val="2"/>
          </rPr>
          <t>Info:</t>
        </r>
        <r>
          <rPr>
            <sz val="9"/>
            <color indexed="81"/>
            <rFont val="Segoe UI"/>
            <family val="2"/>
          </rPr>
          <t xml:space="preserve">
*Computer Numerical Control.</t>
        </r>
      </text>
    </comment>
    <comment ref="D116" authorId="0" shapeId="0">
      <text>
        <r>
          <rPr>
            <b/>
            <sz val="9"/>
            <color indexed="81"/>
            <rFont val="Segoe UI"/>
            <family val="2"/>
          </rPr>
          <t>Info:</t>
        </r>
        <r>
          <rPr>
            <sz val="9"/>
            <color indexed="81"/>
            <rFont val="Segoe UI"/>
            <family val="2"/>
          </rPr>
          <t xml:space="preserve">
(!): generic data for this group of materials</t>
        </r>
      </text>
    </comment>
    <comment ref="D117" authorId="0" shapeId="0">
      <text>
        <r>
          <rPr>
            <b/>
            <sz val="9"/>
            <color indexed="81"/>
            <rFont val="Segoe UI"/>
            <family val="2"/>
          </rPr>
          <t>Info:</t>
        </r>
        <r>
          <rPr>
            <sz val="9"/>
            <color indexed="81"/>
            <rFont val="Segoe UI"/>
            <family val="2"/>
          </rPr>
          <t xml:space="preserve">
(!): generic data for this group of materials</t>
        </r>
      </text>
    </comment>
    <comment ref="D118" authorId="0" shapeId="0">
      <text>
        <r>
          <rPr>
            <b/>
            <sz val="9"/>
            <color indexed="81"/>
            <rFont val="Segoe UI"/>
            <family val="2"/>
          </rPr>
          <t>Info:</t>
        </r>
        <r>
          <rPr>
            <sz val="9"/>
            <color indexed="81"/>
            <rFont val="Segoe UI"/>
            <family val="2"/>
          </rPr>
          <t xml:space="preserve">
(!): generic data for this group of materials</t>
        </r>
      </text>
    </comment>
    <comment ref="D119" authorId="0" shapeId="0">
      <text>
        <r>
          <rPr>
            <b/>
            <sz val="9"/>
            <color indexed="81"/>
            <rFont val="Segoe UI"/>
            <family val="2"/>
          </rPr>
          <t>Info:</t>
        </r>
        <r>
          <rPr>
            <sz val="9"/>
            <color indexed="81"/>
            <rFont val="Segoe UI"/>
            <family val="2"/>
          </rPr>
          <t xml:space="preserve">
(!): generic data for this group of materials</t>
        </r>
      </text>
    </comment>
    <comment ref="D120" authorId="0" shapeId="0">
      <text>
        <r>
          <rPr>
            <b/>
            <sz val="9"/>
            <color indexed="81"/>
            <rFont val="Segoe UI"/>
            <family val="2"/>
          </rPr>
          <t>Info:</t>
        </r>
        <r>
          <rPr>
            <sz val="9"/>
            <color indexed="81"/>
            <rFont val="Segoe UI"/>
            <family val="2"/>
          </rPr>
          <t xml:space="preserve">
(!): generic data for this group of materials</t>
        </r>
      </text>
    </comment>
    <comment ref="D121" authorId="0" shapeId="0">
      <text>
        <r>
          <rPr>
            <b/>
            <sz val="9"/>
            <color indexed="81"/>
            <rFont val="Segoe UI"/>
            <family val="2"/>
          </rPr>
          <t>Info:</t>
        </r>
        <r>
          <rPr>
            <sz val="9"/>
            <color indexed="81"/>
            <rFont val="Segoe UI"/>
            <family val="2"/>
          </rPr>
          <t xml:space="preserve">
(!): generic data for this group of materials</t>
        </r>
      </text>
    </comment>
    <comment ref="D122" authorId="0" shapeId="0">
      <text>
        <r>
          <rPr>
            <b/>
            <sz val="9"/>
            <color indexed="81"/>
            <rFont val="Segoe UI"/>
            <family val="2"/>
          </rPr>
          <t>Info:</t>
        </r>
        <r>
          <rPr>
            <sz val="9"/>
            <color indexed="81"/>
            <rFont val="Segoe UI"/>
            <family val="2"/>
          </rPr>
          <t xml:space="preserve">
(!): generic data for this group of materials</t>
        </r>
      </text>
    </comment>
    <comment ref="D124" authorId="0" shapeId="0">
      <text>
        <r>
          <rPr>
            <b/>
            <sz val="9"/>
            <color indexed="81"/>
            <rFont val="Segoe UI"/>
            <family val="2"/>
          </rPr>
          <t>Info:</t>
        </r>
        <r>
          <rPr>
            <sz val="9"/>
            <color indexed="81"/>
            <rFont val="Segoe UI"/>
            <family val="2"/>
          </rPr>
          <t xml:space="preserve">
(!): generic data for this group of materials</t>
        </r>
      </text>
    </comment>
    <comment ref="D126" authorId="0" shapeId="0">
      <text>
        <r>
          <rPr>
            <b/>
            <sz val="9"/>
            <color indexed="81"/>
            <rFont val="Segoe UI"/>
            <family val="2"/>
          </rPr>
          <t>Info:</t>
        </r>
        <r>
          <rPr>
            <sz val="9"/>
            <color indexed="81"/>
            <rFont val="Segoe UI"/>
            <family val="2"/>
          </rPr>
          <t xml:space="preserve">
(!): generic data for this group of materials</t>
        </r>
      </text>
    </comment>
    <comment ref="D128" authorId="0" shapeId="0">
      <text>
        <r>
          <rPr>
            <b/>
            <sz val="9"/>
            <color indexed="81"/>
            <rFont val="Segoe UI"/>
            <family val="2"/>
          </rPr>
          <t>Info:</t>
        </r>
        <r>
          <rPr>
            <sz val="9"/>
            <color indexed="81"/>
            <rFont val="Segoe UI"/>
            <family val="2"/>
          </rPr>
          <t xml:space="preserve">
(!): generic data for this group of materials</t>
        </r>
      </text>
    </comment>
    <comment ref="D133" authorId="0" shapeId="0">
      <text>
        <r>
          <rPr>
            <b/>
            <sz val="9"/>
            <color indexed="81"/>
            <rFont val="Segoe UI"/>
            <family val="2"/>
          </rPr>
          <t>Info:</t>
        </r>
        <r>
          <rPr>
            <sz val="9"/>
            <color indexed="81"/>
            <rFont val="Segoe UI"/>
            <family val="2"/>
          </rPr>
          <t xml:space="preserve">
(!): generic data for this group of materials</t>
        </r>
      </text>
    </comment>
    <comment ref="B134" authorId="0" shapeId="0">
      <text>
        <r>
          <rPr>
            <b/>
            <sz val="9"/>
            <color indexed="81"/>
            <rFont val="Segoe UI"/>
            <family val="2"/>
          </rPr>
          <t>Info:</t>
        </r>
        <r>
          <rPr>
            <sz val="9"/>
            <color indexed="81"/>
            <rFont val="Segoe UI"/>
            <family val="2"/>
          </rPr>
          <t xml:space="preserve">
*Computer Numerical Control.</t>
        </r>
      </text>
    </comment>
    <comment ref="D134" authorId="0" shapeId="0">
      <text>
        <r>
          <rPr>
            <b/>
            <sz val="9"/>
            <color indexed="81"/>
            <rFont val="Segoe UI"/>
            <family val="2"/>
          </rPr>
          <t>Info:</t>
        </r>
        <r>
          <rPr>
            <sz val="9"/>
            <color indexed="81"/>
            <rFont val="Segoe UI"/>
            <family val="2"/>
          </rPr>
          <t xml:space="preserve">
(!): generic data for this group of materials</t>
        </r>
      </text>
    </comment>
    <comment ref="D135" authorId="0" shapeId="0">
      <text>
        <r>
          <rPr>
            <b/>
            <sz val="9"/>
            <color indexed="81"/>
            <rFont val="Segoe UI"/>
            <family val="2"/>
          </rPr>
          <t>Info:</t>
        </r>
        <r>
          <rPr>
            <sz val="9"/>
            <color indexed="81"/>
            <rFont val="Segoe UI"/>
            <family val="2"/>
          </rPr>
          <t xml:space="preserve">
(!): generic data for this group of materials</t>
        </r>
      </text>
    </comment>
    <comment ref="B136" authorId="0" shapeId="0">
      <text>
        <r>
          <rPr>
            <b/>
            <sz val="9"/>
            <color indexed="81"/>
            <rFont val="Segoe UI"/>
            <family val="2"/>
          </rPr>
          <t>Info:</t>
        </r>
        <r>
          <rPr>
            <sz val="9"/>
            <color indexed="81"/>
            <rFont val="Segoe UI"/>
            <family val="2"/>
          </rPr>
          <t xml:space="preserve">
*Computer Numerical Control.</t>
        </r>
      </text>
    </comment>
    <comment ref="D136" authorId="0" shapeId="0">
      <text>
        <r>
          <rPr>
            <b/>
            <sz val="9"/>
            <color indexed="81"/>
            <rFont val="Segoe UI"/>
            <family val="2"/>
          </rPr>
          <t>Info:</t>
        </r>
        <r>
          <rPr>
            <sz val="9"/>
            <color indexed="81"/>
            <rFont val="Segoe UI"/>
            <family val="2"/>
          </rPr>
          <t xml:space="preserve">
(!): generic data for this group of materials</t>
        </r>
      </text>
    </comment>
    <comment ref="D137" authorId="0" shapeId="0">
      <text>
        <r>
          <rPr>
            <b/>
            <sz val="9"/>
            <color indexed="81"/>
            <rFont val="Segoe UI"/>
            <family val="2"/>
          </rPr>
          <t>Info:</t>
        </r>
        <r>
          <rPr>
            <sz val="9"/>
            <color indexed="81"/>
            <rFont val="Segoe UI"/>
            <family val="2"/>
          </rPr>
          <t xml:space="preserve">
(!): generic data for this group of materials</t>
        </r>
      </text>
    </comment>
    <comment ref="D138" authorId="0" shapeId="0">
      <text>
        <r>
          <rPr>
            <b/>
            <sz val="9"/>
            <color indexed="81"/>
            <rFont val="Segoe UI"/>
            <family val="2"/>
          </rPr>
          <t>Info:</t>
        </r>
        <r>
          <rPr>
            <sz val="9"/>
            <color indexed="81"/>
            <rFont val="Segoe UI"/>
            <family val="2"/>
          </rPr>
          <t xml:space="preserve">
(!): generic data for this group of materials</t>
        </r>
      </text>
    </comment>
    <comment ref="D139" authorId="0" shapeId="0">
      <text>
        <r>
          <rPr>
            <b/>
            <sz val="9"/>
            <color indexed="81"/>
            <rFont val="Segoe UI"/>
            <family val="2"/>
          </rPr>
          <t>Info:</t>
        </r>
        <r>
          <rPr>
            <sz val="9"/>
            <color indexed="81"/>
            <rFont val="Segoe UI"/>
            <family val="2"/>
          </rPr>
          <t xml:space="preserve">
(!): generic data for this group of materials</t>
        </r>
      </text>
    </comment>
    <comment ref="D140" authorId="0" shapeId="0">
      <text>
        <r>
          <rPr>
            <b/>
            <sz val="9"/>
            <color indexed="81"/>
            <rFont val="Segoe UI"/>
            <family val="2"/>
          </rPr>
          <t>Info:</t>
        </r>
        <r>
          <rPr>
            <sz val="9"/>
            <color indexed="81"/>
            <rFont val="Segoe UI"/>
            <family val="2"/>
          </rPr>
          <t xml:space="preserve">
(!): generic data for this group of materials</t>
        </r>
      </text>
    </comment>
    <comment ref="D141" authorId="0" shapeId="0">
      <text>
        <r>
          <rPr>
            <b/>
            <sz val="9"/>
            <color indexed="81"/>
            <rFont val="Segoe UI"/>
            <family val="2"/>
          </rPr>
          <t>Info:</t>
        </r>
        <r>
          <rPr>
            <sz val="9"/>
            <color indexed="81"/>
            <rFont val="Segoe UI"/>
            <family val="2"/>
          </rPr>
          <t xml:space="preserve">
(!): generic data for this group of materials</t>
        </r>
      </text>
    </comment>
    <comment ref="D142" authorId="0" shapeId="0">
      <text>
        <r>
          <rPr>
            <b/>
            <sz val="9"/>
            <color indexed="81"/>
            <rFont val="Segoe UI"/>
            <family val="2"/>
          </rPr>
          <t>Info:</t>
        </r>
        <r>
          <rPr>
            <sz val="9"/>
            <color indexed="81"/>
            <rFont val="Segoe UI"/>
            <family val="2"/>
          </rPr>
          <t xml:space="preserve">
(!): generic data for this group of materials</t>
        </r>
      </text>
    </comment>
    <comment ref="D144" authorId="0" shapeId="0">
      <text>
        <r>
          <rPr>
            <b/>
            <sz val="9"/>
            <color indexed="81"/>
            <rFont val="Segoe UI"/>
            <family val="2"/>
          </rPr>
          <t>Info:</t>
        </r>
        <r>
          <rPr>
            <sz val="9"/>
            <color indexed="81"/>
            <rFont val="Segoe UI"/>
            <family val="2"/>
          </rPr>
          <t xml:space="preserve">
(!): generic data for this group of materials</t>
        </r>
      </text>
    </comment>
    <comment ref="D146" authorId="0" shapeId="0">
      <text>
        <r>
          <rPr>
            <b/>
            <sz val="9"/>
            <color indexed="81"/>
            <rFont val="Segoe UI"/>
            <family val="2"/>
          </rPr>
          <t>Info:</t>
        </r>
        <r>
          <rPr>
            <sz val="9"/>
            <color indexed="81"/>
            <rFont val="Segoe UI"/>
            <family val="2"/>
          </rPr>
          <t xml:space="preserve">
(!): generic data for this group of materials</t>
        </r>
      </text>
    </comment>
    <comment ref="D148" authorId="0" shapeId="0">
      <text>
        <r>
          <rPr>
            <b/>
            <sz val="9"/>
            <color indexed="81"/>
            <rFont val="Segoe UI"/>
            <family val="2"/>
          </rPr>
          <t>Info:</t>
        </r>
        <r>
          <rPr>
            <sz val="9"/>
            <color indexed="81"/>
            <rFont val="Segoe UI"/>
            <family val="2"/>
          </rPr>
          <t xml:space="preserve">
(!): generic data for this group of materials</t>
        </r>
      </text>
    </comment>
    <comment ref="B153" authorId="0" shapeId="0">
      <text>
        <r>
          <rPr>
            <b/>
            <sz val="9"/>
            <color indexed="81"/>
            <rFont val="Segoe UI"/>
            <family val="2"/>
          </rPr>
          <t>Info:</t>
        </r>
        <r>
          <rPr>
            <sz val="9"/>
            <color indexed="81"/>
            <rFont val="Segoe UI"/>
            <family val="2"/>
          </rPr>
          <t xml:space="preserve">
** Primary material + 1% Cr, 1% Mn, 1% Mo, 1% Ni.</t>
        </r>
      </text>
    </comment>
    <comment ref="B161" authorId="0" shapeId="0">
      <text>
        <r>
          <rPr>
            <b/>
            <sz val="9"/>
            <color indexed="81"/>
            <rFont val="Segoe UI"/>
            <family val="2"/>
          </rPr>
          <t>Info:</t>
        </r>
        <r>
          <rPr>
            <sz val="9"/>
            <color indexed="81"/>
            <rFont val="Segoe UI"/>
            <family val="2"/>
          </rPr>
          <t xml:space="preserve">
*Computer Numerical Control.</t>
        </r>
      </text>
    </comment>
    <comment ref="D165" authorId="0" shapeId="0">
      <text>
        <r>
          <rPr>
            <b/>
            <sz val="9"/>
            <color indexed="81"/>
            <rFont val="Segoe UI"/>
            <family val="2"/>
          </rPr>
          <t>Info:</t>
        </r>
        <r>
          <rPr>
            <sz val="9"/>
            <color indexed="81"/>
            <rFont val="Segoe UI"/>
            <family val="2"/>
          </rPr>
          <t xml:space="preserve">
(!): generic data for this group of materials</t>
        </r>
      </text>
    </comment>
    <comment ref="D166" authorId="0" shapeId="0">
      <text>
        <r>
          <rPr>
            <b/>
            <sz val="9"/>
            <color indexed="81"/>
            <rFont val="Segoe UI"/>
            <family val="2"/>
          </rPr>
          <t>Info:</t>
        </r>
        <r>
          <rPr>
            <sz val="9"/>
            <color indexed="81"/>
            <rFont val="Segoe UI"/>
            <family val="2"/>
          </rPr>
          <t xml:space="preserve">
(!): generic data for this group of materials</t>
        </r>
      </text>
    </comment>
    <comment ref="D167" authorId="0" shapeId="0">
      <text>
        <r>
          <rPr>
            <b/>
            <sz val="9"/>
            <color indexed="81"/>
            <rFont val="Segoe UI"/>
            <family val="2"/>
          </rPr>
          <t>Info:</t>
        </r>
        <r>
          <rPr>
            <sz val="9"/>
            <color indexed="81"/>
            <rFont val="Segoe UI"/>
            <family val="2"/>
          </rPr>
          <t xml:space="preserve">
(!): generic data for this group of materials</t>
        </r>
      </text>
    </comment>
    <comment ref="D168" authorId="0" shapeId="0">
      <text>
        <r>
          <rPr>
            <b/>
            <sz val="9"/>
            <color indexed="81"/>
            <rFont val="Segoe UI"/>
            <family val="2"/>
          </rPr>
          <t>Info:</t>
        </r>
        <r>
          <rPr>
            <sz val="9"/>
            <color indexed="81"/>
            <rFont val="Segoe UI"/>
            <family val="2"/>
          </rPr>
          <t xml:space="preserve">
(!): generic data for this group of materials</t>
        </r>
      </text>
    </comment>
    <comment ref="D169" authorId="0" shapeId="0">
      <text>
        <r>
          <rPr>
            <b/>
            <sz val="9"/>
            <color indexed="81"/>
            <rFont val="Segoe UI"/>
            <family val="2"/>
          </rPr>
          <t>Info:</t>
        </r>
        <r>
          <rPr>
            <sz val="9"/>
            <color indexed="81"/>
            <rFont val="Segoe UI"/>
            <family val="2"/>
          </rPr>
          <t xml:space="preserve">
(!): generic data for this group of materials</t>
        </r>
      </text>
    </comment>
    <comment ref="B170" authorId="0" shapeId="0">
      <text>
        <r>
          <rPr>
            <b/>
            <sz val="9"/>
            <color indexed="81"/>
            <rFont val="Segoe UI"/>
            <family val="2"/>
          </rPr>
          <t>Info:</t>
        </r>
        <r>
          <rPr>
            <sz val="9"/>
            <color indexed="81"/>
            <rFont val="Segoe UI"/>
            <family val="2"/>
          </rPr>
          <t xml:space="preserve">
*Computer Numerical Control.</t>
        </r>
      </text>
    </comment>
    <comment ref="D172" authorId="0" shapeId="0">
      <text>
        <r>
          <rPr>
            <b/>
            <sz val="9"/>
            <color indexed="81"/>
            <rFont val="Segoe UI"/>
            <family val="2"/>
          </rPr>
          <t>Info:</t>
        </r>
        <r>
          <rPr>
            <sz val="9"/>
            <color indexed="81"/>
            <rFont val="Segoe UI"/>
            <family val="2"/>
          </rPr>
          <t xml:space="preserve">
(!): generic data for this group of materials</t>
        </r>
      </text>
    </comment>
    <comment ref="D173" authorId="0" shapeId="0">
      <text>
        <r>
          <rPr>
            <b/>
            <sz val="9"/>
            <color indexed="81"/>
            <rFont val="Segoe UI"/>
            <family val="2"/>
          </rPr>
          <t>Info:</t>
        </r>
        <r>
          <rPr>
            <sz val="9"/>
            <color indexed="81"/>
            <rFont val="Segoe UI"/>
            <family val="2"/>
          </rPr>
          <t xml:space="preserve">
(!): generic data for this group of materials</t>
        </r>
      </text>
    </comment>
    <comment ref="D180" authorId="0" shapeId="0">
      <text>
        <r>
          <rPr>
            <b/>
            <sz val="9"/>
            <color indexed="81"/>
            <rFont val="Segoe UI"/>
            <family val="2"/>
          </rPr>
          <t>Info:</t>
        </r>
        <r>
          <rPr>
            <sz val="9"/>
            <color indexed="81"/>
            <rFont val="Segoe UI"/>
            <family val="2"/>
          </rPr>
          <t xml:space="preserve">
(!): generic data for this group of materials</t>
        </r>
      </text>
    </comment>
    <comment ref="D191" authorId="0" shapeId="0">
      <text>
        <r>
          <rPr>
            <b/>
            <sz val="9"/>
            <color indexed="81"/>
            <rFont val="Segoe UI"/>
            <family val="2"/>
          </rPr>
          <t>Info:</t>
        </r>
        <r>
          <rPr>
            <sz val="9"/>
            <color indexed="81"/>
            <rFont val="Segoe UI"/>
            <family val="2"/>
          </rPr>
          <t xml:space="preserve">
(!): generic data for this group of materials</t>
        </r>
      </text>
    </comment>
    <comment ref="D196" authorId="0" shapeId="0">
      <text>
        <r>
          <rPr>
            <b/>
            <sz val="9"/>
            <color indexed="81"/>
            <rFont val="Segoe UI"/>
            <family val="2"/>
          </rPr>
          <t>Info:</t>
        </r>
        <r>
          <rPr>
            <sz val="9"/>
            <color indexed="81"/>
            <rFont val="Segoe UI"/>
            <family val="2"/>
          </rPr>
          <t xml:space="preserve">
(!): generic data for this group of materials</t>
        </r>
      </text>
    </comment>
    <comment ref="D198" authorId="0" shapeId="0">
      <text>
        <r>
          <rPr>
            <b/>
            <sz val="9"/>
            <color indexed="81"/>
            <rFont val="Segoe UI"/>
            <family val="2"/>
          </rPr>
          <t>Info:</t>
        </r>
        <r>
          <rPr>
            <sz val="9"/>
            <color indexed="81"/>
            <rFont val="Segoe UI"/>
            <family val="2"/>
          </rPr>
          <t xml:space="preserve">
(!): generic data for this group of materials</t>
        </r>
      </text>
    </comment>
    <comment ref="B201" authorId="0" shapeId="0">
      <text>
        <r>
          <rPr>
            <b/>
            <sz val="9"/>
            <color indexed="81"/>
            <rFont val="Segoe UI"/>
            <family val="2"/>
          </rPr>
          <t>Info:</t>
        </r>
        <r>
          <rPr>
            <sz val="9"/>
            <color indexed="81"/>
            <rFont val="Segoe UI"/>
            <family val="2"/>
          </rPr>
          <t xml:space="preserve">
** Material consisting of 95% Cu and 5% Sn.</t>
        </r>
      </text>
    </comment>
    <comment ref="B203" authorId="0" shapeId="0">
      <text>
        <r>
          <rPr>
            <b/>
            <sz val="9"/>
            <color indexed="81"/>
            <rFont val="Segoe UI"/>
            <family val="2"/>
          </rPr>
          <t>Info:</t>
        </r>
        <r>
          <rPr>
            <sz val="9"/>
            <color indexed="81"/>
            <rFont val="Segoe UI"/>
            <family val="2"/>
          </rPr>
          <t xml:space="preserve">
* Computer Numerical Control.</t>
        </r>
      </text>
    </comment>
    <comment ref="D203" authorId="0" shapeId="0">
      <text>
        <r>
          <rPr>
            <b/>
            <sz val="9"/>
            <color indexed="81"/>
            <rFont val="Segoe UI"/>
            <family val="2"/>
          </rPr>
          <t>Info:</t>
        </r>
        <r>
          <rPr>
            <sz val="9"/>
            <color indexed="81"/>
            <rFont val="Segoe UI"/>
            <family val="2"/>
          </rPr>
          <t xml:space="preserve">
(!): generic data for this group of materials</t>
        </r>
      </text>
    </comment>
    <comment ref="D204" authorId="0" shapeId="0">
      <text>
        <r>
          <rPr>
            <b/>
            <sz val="9"/>
            <color indexed="81"/>
            <rFont val="Segoe UI"/>
            <family val="2"/>
          </rPr>
          <t>Info:</t>
        </r>
        <r>
          <rPr>
            <sz val="9"/>
            <color indexed="81"/>
            <rFont val="Segoe UI"/>
            <family val="2"/>
          </rPr>
          <t xml:space="preserve">
(!): generic data for this group of materials</t>
        </r>
      </text>
    </comment>
    <comment ref="B205" authorId="0" shapeId="0">
      <text>
        <r>
          <rPr>
            <b/>
            <sz val="9"/>
            <color indexed="81"/>
            <rFont val="Segoe UI"/>
            <family val="2"/>
          </rPr>
          <t>Info:</t>
        </r>
        <r>
          <rPr>
            <sz val="9"/>
            <color indexed="81"/>
            <rFont val="Segoe UI"/>
            <family val="2"/>
          </rPr>
          <t xml:space="preserve">
* Computer Numerical Control.</t>
        </r>
      </text>
    </comment>
    <comment ref="D205" authorId="0" shapeId="0">
      <text>
        <r>
          <rPr>
            <b/>
            <sz val="9"/>
            <color indexed="81"/>
            <rFont val="Segoe UI"/>
            <family val="2"/>
          </rPr>
          <t>Info:</t>
        </r>
        <r>
          <rPr>
            <sz val="9"/>
            <color indexed="81"/>
            <rFont val="Segoe UI"/>
            <family val="2"/>
          </rPr>
          <t xml:space="preserve">
(!): generic data for this group of materials</t>
        </r>
      </text>
    </comment>
    <comment ref="D206" authorId="0" shapeId="0">
      <text>
        <r>
          <rPr>
            <b/>
            <sz val="9"/>
            <color indexed="81"/>
            <rFont val="Segoe UI"/>
            <family val="2"/>
          </rPr>
          <t>Info:</t>
        </r>
        <r>
          <rPr>
            <sz val="9"/>
            <color indexed="81"/>
            <rFont val="Segoe UI"/>
            <family val="2"/>
          </rPr>
          <t xml:space="preserve">
(!): generic data for this group of materials</t>
        </r>
      </text>
    </comment>
    <comment ref="D207" authorId="0" shapeId="0">
      <text>
        <r>
          <rPr>
            <b/>
            <sz val="9"/>
            <color indexed="81"/>
            <rFont val="Segoe UI"/>
            <family val="2"/>
          </rPr>
          <t>Info:</t>
        </r>
        <r>
          <rPr>
            <sz val="9"/>
            <color indexed="81"/>
            <rFont val="Segoe UI"/>
            <family val="2"/>
          </rPr>
          <t xml:space="preserve">
(!): generic data for this group of materials</t>
        </r>
      </text>
    </comment>
    <comment ref="D208" authorId="0" shapeId="0">
      <text>
        <r>
          <rPr>
            <b/>
            <sz val="9"/>
            <color indexed="81"/>
            <rFont val="Segoe UI"/>
            <family val="2"/>
          </rPr>
          <t>Info:</t>
        </r>
        <r>
          <rPr>
            <sz val="9"/>
            <color indexed="81"/>
            <rFont val="Segoe UI"/>
            <family val="2"/>
          </rPr>
          <t xml:space="preserve">
(!): generic data for this group of materials</t>
        </r>
      </text>
    </comment>
    <comment ref="D211" authorId="0" shapeId="0">
      <text>
        <r>
          <rPr>
            <b/>
            <sz val="9"/>
            <color indexed="81"/>
            <rFont val="Segoe UI"/>
            <family val="2"/>
          </rPr>
          <t>Info:</t>
        </r>
        <r>
          <rPr>
            <sz val="9"/>
            <color indexed="81"/>
            <rFont val="Segoe UI"/>
            <family val="2"/>
          </rPr>
          <t xml:space="preserve">
(!): generic data for this group of materials</t>
        </r>
      </text>
    </comment>
    <comment ref="D213" authorId="0" shapeId="0">
      <text>
        <r>
          <rPr>
            <b/>
            <sz val="9"/>
            <color indexed="81"/>
            <rFont val="Segoe UI"/>
            <family val="2"/>
          </rPr>
          <t>Info:</t>
        </r>
        <r>
          <rPr>
            <sz val="9"/>
            <color indexed="81"/>
            <rFont val="Segoe UI"/>
            <family val="2"/>
          </rPr>
          <t xml:space="preserve">
(!): generic data for this group of materials</t>
        </r>
      </text>
    </comment>
    <comment ref="D215" authorId="0" shapeId="0">
      <text>
        <r>
          <rPr>
            <b/>
            <sz val="9"/>
            <color indexed="81"/>
            <rFont val="Segoe UI"/>
            <family val="2"/>
          </rPr>
          <t>Info:</t>
        </r>
        <r>
          <rPr>
            <sz val="9"/>
            <color indexed="81"/>
            <rFont val="Segoe UI"/>
            <family val="2"/>
          </rPr>
          <t xml:space="preserve">
(!): generic data for this group of materials</t>
        </r>
      </text>
    </comment>
    <comment ref="D217" authorId="0" shapeId="0">
      <text>
        <r>
          <rPr>
            <b/>
            <sz val="9"/>
            <color indexed="81"/>
            <rFont val="Segoe UI"/>
            <family val="2"/>
          </rPr>
          <t>Info:</t>
        </r>
        <r>
          <rPr>
            <sz val="9"/>
            <color indexed="81"/>
            <rFont val="Segoe UI"/>
            <family val="2"/>
          </rPr>
          <t xml:space="preserve">
(!): generic data for this group of materials</t>
        </r>
      </text>
    </comment>
    <comment ref="D219" authorId="0" shapeId="0">
      <text>
        <r>
          <rPr>
            <b/>
            <sz val="9"/>
            <color indexed="81"/>
            <rFont val="Segoe UI"/>
            <family val="2"/>
          </rPr>
          <t>Info:</t>
        </r>
        <r>
          <rPr>
            <sz val="9"/>
            <color indexed="81"/>
            <rFont val="Segoe UI"/>
            <family val="2"/>
          </rPr>
          <t xml:space="preserve">
(!): generic data for this group of materials</t>
        </r>
      </text>
    </comment>
    <comment ref="B222" authorId="0" shapeId="0">
      <text>
        <r>
          <rPr>
            <b/>
            <sz val="9"/>
            <color indexed="81"/>
            <rFont val="Segoe UI"/>
            <family val="2"/>
          </rPr>
          <t>Info:</t>
        </r>
        <r>
          <rPr>
            <sz val="9"/>
            <color indexed="81"/>
            <rFont val="Segoe UI"/>
            <family val="2"/>
          </rPr>
          <t xml:space="preserve">
** 44% secundary material.</t>
        </r>
      </text>
    </comment>
    <comment ref="B224" authorId="0" shapeId="0">
      <text>
        <r>
          <rPr>
            <b/>
            <sz val="9"/>
            <color indexed="81"/>
            <rFont val="Segoe UI"/>
            <family val="2"/>
          </rPr>
          <t>Info:</t>
        </r>
        <r>
          <rPr>
            <sz val="9"/>
            <color indexed="81"/>
            <rFont val="Segoe UI"/>
            <family val="2"/>
          </rPr>
          <t xml:space="preserve">
* Computer Numerical Control.</t>
        </r>
      </text>
    </comment>
    <comment ref="D224" authorId="0" shapeId="0">
      <text>
        <r>
          <rPr>
            <b/>
            <sz val="9"/>
            <color indexed="81"/>
            <rFont val="Segoe UI"/>
            <family val="2"/>
          </rPr>
          <t>Info:</t>
        </r>
        <r>
          <rPr>
            <sz val="9"/>
            <color indexed="81"/>
            <rFont val="Segoe UI"/>
            <family val="2"/>
          </rPr>
          <t xml:space="preserve">
(!): generic data for this group of materials</t>
        </r>
      </text>
    </comment>
    <comment ref="D225" authorId="0" shapeId="0">
      <text>
        <r>
          <rPr>
            <b/>
            <sz val="9"/>
            <color indexed="81"/>
            <rFont val="Segoe UI"/>
            <family val="2"/>
          </rPr>
          <t>Info:</t>
        </r>
        <r>
          <rPr>
            <sz val="9"/>
            <color indexed="81"/>
            <rFont val="Segoe UI"/>
            <family val="2"/>
          </rPr>
          <t xml:space="preserve">
(!): generic data for this group of materials</t>
        </r>
      </text>
    </comment>
    <comment ref="B228" authorId="0" shapeId="0">
      <text>
        <r>
          <rPr>
            <b/>
            <sz val="9"/>
            <color indexed="81"/>
            <rFont val="Segoe UI"/>
            <family val="2"/>
          </rPr>
          <t>Info:</t>
        </r>
        <r>
          <rPr>
            <sz val="9"/>
            <color indexed="81"/>
            <rFont val="Segoe UI"/>
            <family val="2"/>
          </rPr>
          <t xml:space="preserve">
* Computer Numerical Control.</t>
        </r>
      </text>
    </comment>
    <comment ref="D228" authorId="0" shapeId="0">
      <text>
        <r>
          <rPr>
            <b/>
            <sz val="9"/>
            <color indexed="81"/>
            <rFont val="Segoe UI"/>
            <family val="2"/>
          </rPr>
          <t>Info:</t>
        </r>
        <r>
          <rPr>
            <sz val="9"/>
            <color indexed="81"/>
            <rFont val="Segoe UI"/>
            <family val="2"/>
          </rPr>
          <t xml:space="preserve">
(!): generic data for this group of materials</t>
        </r>
      </text>
    </comment>
    <comment ref="D229" authorId="0" shapeId="0">
      <text>
        <r>
          <rPr>
            <b/>
            <sz val="9"/>
            <color indexed="81"/>
            <rFont val="Segoe UI"/>
            <family val="2"/>
          </rPr>
          <t>Info:</t>
        </r>
        <r>
          <rPr>
            <sz val="9"/>
            <color indexed="81"/>
            <rFont val="Segoe UI"/>
            <family val="2"/>
          </rPr>
          <t xml:space="preserve">
(!): generic data for this group of materials</t>
        </r>
      </text>
    </comment>
    <comment ref="D230" authorId="0" shapeId="0">
      <text>
        <r>
          <rPr>
            <b/>
            <sz val="9"/>
            <color indexed="81"/>
            <rFont val="Segoe UI"/>
            <family val="2"/>
          </rPr>
          <t>Info:</t>
        </r>
        <r>
          <rPr>
            <sz val="9"/>
            <color indexed="81"/>
            <rFont val="Segoe UI"/>
            <family val="2"/>
          </rPr>
          <t xml:space="preserve">
(!): generic data for this group of materials</t>
        </r>
      </text>
    </comment>
    <comment ref="D231" authorId="0" shapeId="0">
      <text>
        <r>
          <rPr>
            <b/>
            <sz val="9"/>
            <color indexed="81"/>
            <rFont val="Segoe UI"/>
            <family val="2"/>
          </rPr>
          <t>Info:</t>
        </r>
        <r>
          <rPr>
            <sz val="9"/>
            <color indexed="81"/>
            <rFont val="Segoe UI"/>
            <family val="2"/>
          </rPr>
          <t xml:space="preserve">
(!): generic data for this group of materials</t>
        </r>
      </text>
    </comment>
    <comment ref="D233" authorId="0" shapeId="0">
      <text>
        <r>
          <rPr>
            <b/>
            <sz val="9"/>
            <color indexed="81"/>
            <rFont val="Segoe UI"/>
            <family val="2"/>
          </rPr>
          <t>Info:</t>
        </r>
        <r>
          <rPr>
            <sz val="9"/>
            <color indexed="81"/>
            <rFont val="Segoe UI"/>
            <family val="2"/>
          </rPr>
          <t xml:space="preserve">
(!): generic data for this group of materials</t>
        </r>
      </text>
    </comment>
    <comment ref="D234" authorId="0" shapeId="0">
      <text>
        <r>
          <rPr>
            <b/>
            <sz val="9"/>
            <color indexed="81"/>
            <rFont val="Segoe UI"/>
            <family val="2"/>
          </rPr>
          <t>Info:</t>
        </r>
        <r>
          <rPr>
            <sz val="9"/>
            <color indexed="81"/>
            <rFont val="Segoe UI"/>
            <family val="2"/>
          </rPr>
          <t xml:space="preserve">
(!): generic data for this group of materials</t>
        </r>
      </text>
    </comment>
    <comment ref="D238" authorId="0" shapeId="0">
      <text>
        <r>
          <rPr>
            <b/>
            <sz val="9"/>
            <color indexed="81"/>
            <rFont val="Segoe UI"/>
            <family val="2"/>
          </rPr>
          <t>Info:</t>
        </r>
        <r>
          <rPr>
            <sz val="9"/>
            <color indexed="81"/>
            <rFont val="Segoe UI"/>
            <family val="2"/>
          </rPr>
          <t xml:space="preserve">
(!): generic data for this group of materials</t>
        </r>
      </text>
    </comment>
    <comment ref="D240" authorId="0" shapeId="0">
      <text>
        <r>
          <rPr>
            <b/>
            <sz val="9"/>
            <color indexed="81"/>
            <rFont val="Segoe UI"/>
            <family val="2"/>
          </rPr>
          <t>Info:</t>
        </r>
        <r>
          <rPr>
            <sz val="9"/>
            <color indexed="81"/>
            <rFont val="Segoe UI"/>
            <family val="2"/>
          </rPr>
          <t xml:space="preserve">
(!): generic data for this group of materials</t>
        </r>
      </text>
    </comment>
    <comment ref="D242" authorId="0" shapeId="0">
      <text>
        <r>
          <rPr>
            <b/>
            <sz val="9"/>
            <color indexed="81"/>
            <rFont val="Segoe UI"/>
            <family val="2"/>
          </rPr>
          <t>Info:</t>
        </r>
        <r>
          <rPr>
            <sz val="9"/>
            <color indexed="81"/>
            <rFont val="Segoe UI"/>
            <family val="2"/>
          </rPr>
          <t xml:space="preserve">
(!): generic data for this group of materials</t>
        </r>
      </text>
    </comment>
    <comment ref="B245" authorId="0" shapeId="0">
      <text>
        <r>
          <rPr>
            <b/>
            <sz val="9"/>
            <color indexed="81"/>
            <rFont val="Segoe UI"/>
            <family val="2"/>
          </rPr>
          <t>Info:</t>
        </r>
        <r>
          <rPr>
            <sz val="9"/>
            <color indexed="81"/>
            <rFont val="Segoe UI"/>
            <family val="2"/>
          </rPr>
          <t xml:space="preserve">
** 70% Cu and 30% Zn.</t>
        </r>
      </text>
    </comment>
    <comment ref="B246" authorId="0" shapeId="0">
      <text>
        <r>
          <rPr>
            <b/>
            <sz val="9"/>
            <color indexed="81"/>
            <rFont val="Segoe UI"/>
            <family val="2"/>
          </rPr>
          <t>Info:</t>
        </r>
        <r>
          <rPr>
            <sz val="9"/>
            <color indexed="81"/>
            <rFont val="Segoe UI"/>
            <family val="2"/>
          </rPr>
          <t xml:space="preserve">
*** 60% Cu and 40% Zn.</t>
        </r>
      </text>
    </comment>
    <comment ref="B248" authorId="0" shapeId="0">
      <text>
        <r>
          <rPr>
            <b/>
            <sz val="9"/>
            <color indexed="81"/>
            <rFont val="Segoe UI"/>
            <family val="2"/>
          </rPr>
          <t>Info:</t>
        </r>
        <r>
          <rPr>
            <sz val="9"/>
            <color indexed="81"/>
            <rFont val="Segoe UI"/>
            <family val="2"/>
          </rPr>
          <t xml:space="preserve">
* Computer Numerical Control.</t>
        </r>
      </text>
    </comment>
    <comment ref="B250" authorId="0" shapeId="0">
      <text>
        <r>
          <rPr>
            <b/>
            <sz val="9"/>
            <color indexed="81"/>
            <rFont val="Segoe UI"/>
            <family val="2"/>
          </rPr>
          <t>Info:</t>
        </r>
        <r>
          <rPr>
            <sz val="9"/>
            <color indexed="81"/>
            <rFont val="Segoe UI"/>
            <family val="2"/>
          </rPr>
          <t xml:space="preserve">
* Computer Numerical Control.</t>
        </r>
      </text>
    </comment>
    <comment ref="D252" authorId="0" shapeId="0">
      <text>
        <r>
          <rPr>
            <b/>
            <sz val="9"/>
            <color indexed="81"/>
            <rFont val="Segoe UI"/>
            <family val="2"/>
          </rPr>
          <t>Info:</t>
        </r>
        <r>
          <rPr>
            <sz val="9"/>
            <color indexed="81"/>
            <rFont val="Segoe UI"/>
            <family val="2"/>
          </rPr>
          <t xml:space="preserve">
(!): generic data for this group of materials</t>
        </r>
      </text>
    </comment>
    <comment ref="D253" authorId="0" shapeId="0">
      <text>
        <r>
          <rPr>
            <b/>
            <sz val="9"/>
            <color indexed="81"/>
            <rFont val="Segoe UI"/>
            <family val="2"/>
          </rPr>
          <t>Info:</t>
        </r>
        <r>
          <rPr>
            <sz val="9"/>
            <color indexed="81"/>
            <rFont val="Segoe UI"/>
            <family val="2"/>
          </rPr>
          <t xml:space="preserve">
(!): generic data for this group of materials</t>
        </r>
      </text>
    </comment>
    <comment ref="D256" authorId="0" shapeId="0">
      <text>
        <r>
          <rPr>
            <b/>
            <sz val="9"/>
            <color indexed="81"/>
            <rFont val="Segoe UI"/>
            <family val="2"/>
          </rPr>
          <t>Info:</t>
        </r>
        <r>
          <rPr>
            <sz val="9"/>
            <color indexed="81"/>
            <rFont val="Segoe UI"/>
            <family val="2"/>
          </rPr>
          <t xml:space="preserve">
(!): generic data for this group of materials</t>
        </r>
      </text>
    </comment>
    <comment ref="D259" authorId="0" shapeId="0">
      <text>
        <r>
          <rPr>
            <b/>
            <sz val="9"/>
            <color indexed="81"/>
            <rFont val="Segoe UI"/>
            <family val="2"/>
          </rPr>
          <t>Info:</t>
        </r>
        <r>
          <rPr>
            <sz val="9"/>
            <color indexed="81"/>
            <rFont val="Segoe UI"/>
            <family val="2"/>
          </rPr>
          <t xml:space="preserve">
(!): generic data for this group of materials</t>
        </r>
      </text>
    </comment>
    <comment ref="D261" authorId="0" shapeId="0">
      <text>
        <r>
          <rPr>
            <b/>
            <sz val="9"/>
            <color indexed="81"/>
            <rFont val="Segoe UI"/>
            <family val="2"/>
          </rPr>
          <t>Info:</t>
        </r>
        <r>
          <rPr>
            <sz val="9"/>
            <color indexed="81"/>
            <rFont val="Segoe UI"/>
            <family val="2"/>
          </rPr>
          <t xml:space="preserve">
(!): generic data for this group of materials</t>
        </r>
      </text>
    </comment>
    <comment ref="D263" authorId="0" shapeId="0">
      <text>
        <r>
          <rPr>
            <b/>
            <sz val="9"/>
            <color indexed="81"/>
            <rFont val="Segoe UI"/>
            <family val="2"/>
          </rPr>
          <t>Info:</t>
        </r>
        <r>
          <rPr>
            <sz val="9"/>
            <color indexed="81"/>
            <rFont val="Segoe UI"/>
            <family val="2"/>
          </rPr>
          <t xml:space="preserve">
(!): generic data for this group of materials</t>
        </r>
      </text>
    </comment>
    <comment ref="D265" authorId="0" shapeId="0">
      <text>
        <r>
          <rPr>
            <b/>
            <sz val="9"/>
            <color indexed="81"/>
            <rFont val="Segoe UI"/>
            <family val="2"/>
          </rPr>
          <t>Info:</t>
        </r>
        <r>
          <rPr>
            <sz val="9"/>
            <color indexed="81"/>
            <rFont val="Segoe UI"/>
            <family val="2"/>
          </rPr>
          <t xml:space="preserve">
(!): generic data for this group of materials</t>
        </r>
      </text>
    </comment>
    <comment ref="B268" authorId="0" shapeId="0">
      <text>
        <r>
          <rPr>
            <b/>
            <sz val="9"/>
            <color indexed="81"/>
            <rFont val="Segoe UI"/>
            <family val="2"/>
          </rPr>
          <t>Info:</t>
        </r>
        <r>
          <rPr>
            <sz val="9"/>
            <color indexed="81"/>
            <rFont val="Segoe UI"/>
            <family val="2"/>
          </rPr>
          <t xml:space="preserve">
** 97% Sn, 3% Cu.</t>
        </r>
      </text>
    </comment>
    <comment ref="B271" authorId="0" shapeId="0">
      <text>
        <r>
          <rPr>
            <b/>
            <sz val="9"/>
            <color indexed="81"/>
            <rFont val="Segoe UI"/>
            <family val="2"/>
          </rPr>
          <t>Info:</t>
        </r>
        <r>
          <rPr>
            <sz val="9"/>
            <color indexed="81"/>
            <rFont val="Segoe UI"/>
            <family val="2"/>
          </rPr>
          <t xml:space="preserve">
* Computer Numerical Control.</t>
        </r>
      </text>
    </comment>
    <comment ref="D271" authorId="0" shapeId="0">
      <text>
        <r>
          <rPr>
            <b/>
            <sz val="9"/>
            <color indexed="81"/>
            <rFont val="Segoe UI"/>
            <family val="2"/>
          </rPr>
          <t>Info:</t>
        </r>
        <r>
          <rPr>
            <sz val="9"/>
            <color indexed="81"/>
            <rFont val="Segoe UI"/>
            <family val="2"/>
          </rPr>
          <t xml:space="preserve">
(!): generic data for this group of materials</t>
        </r>
      </text>
    </comment>
    <comment ref="D272" authorId="0" shapeId="0">
      <text>
        <r>
          <rPr>
            <b/>
            <sz val="9"/>
            <color indexed="81"/>
            <rFont val="Segoe UI"/>
            <family val="2"/>
          </rPr>
          <t>Info:</t>
        </r>
        <r>
          <rPr>
            <sz val="9"/>
            <color indexed="81"/>
            <rFont val="Segoe UI"/>
            <family val="2"/>
          </rPr>
          <t xml:space="preserve">
(!): generic data for this group of materials</t>
        </r>
      </text>
    </comment>
    <comment ref="B273" authorId="0" shapeId="0">
      <text>
        <r>
          <rPr>
            <b/>
            <sz val="9"/>
            <color indexed="81"/>
            <rFont val="Segoe UI"/>
            <family val="2"/>
          </rPr>
          <t>Info:</t>
        </r>
        <r>
          <rPr>
            <sz val="9"/>
            <color indexed="81"/>
            <rFont val="Segoe UI"/>
            <family val="2"/>
          </rPr>
          <t xml:space="preserve">
* Computer Numerical Control.</t>
        </r>
      </text>
    </comment>
    <comment ref="D273" authorId="0" shapeId="0">
      <text>
        <r>
          <rPr>
            <b/>
            <sz val="9"/>
            <color indexed="81"/>
            <rFont val="Segoe UI"/>
            <family val="2"/>
          </rPr>
          <t>Info:</t>
        </r>
        <r>
          <rPr>
            <sz val="9"/>
            <color indexed="81"/>
            <rFont val="Segoe UI"/>
            <family val="2"/>
          </rPr>
          <t xml:space="preserve">
(!): generic data for this group of materials</t>
        </r>
      </text>
    </comment>
    <comment ref="D274" authorId="0" shapeId="0">
      <text>
        <r>
          <rPr>
            <b/>
            <sz val="9"/>
            <color indexed="81"/>
            <rFont val="Segoe UI"/>
            <family val="2"/>
          </rPr>
          <t>Info:</t>
        </r>
        <r>
          <rPr>
            <sz val="9"/>
            <color indexed="81"/>
            <rFont val="Segoe UI"/>
            <family val="2"/>
          </rPr>
          <t xml:space="preserve">
(!): generic data for this group of materials</t>
        </r>
      </text>
    </comment>
    <comment ref="D275" authorId="0" shapeId="0">
      <text>
        <r>
          <rPr>
            <b/>
            <sz val="9"/>
            <color indexed="81"/>
            <rFont val="Segoe UI"/>
            <family val="2"/>
          </rPr>
          <t>Info:</t>
        </r>
        <r>
          <rPr>
            <sz val="9"/>
            <color indexed="81"/>
            <rFont val="Segoe UI"/>
            <family val="2"/>
          </rPr>
          <t xml:space="preserve">
(!): generic data for this group of materials</t>
        </r>
      </text>
    </comment>
    <comment ref="D276" authorId="0" shapeId="0">
      <text>
        <r>
          <rPr>
            <b/>
            <sz val="9"/>
            <color indexed="81"/>
            <rFont val="Segoe UI"/>
            <family val="2"/>
          </rPr>
          <t>Info:</t>
        </r>
        <r>
          <rPr>
            <sz val="9"/>
            <color indexed="81"/>
            <rFont val="Segoe UI"/>
            <family val="2"/>
          </rPr>
          <t xml:space="preserve">
(!): generic data for this group of materials</t>
        </r>
      </text>
    </comment>
    <comment ref="D278" authorId="0" shapeId="0">
      <text>
        <r>
          <rPr>
            <b/>
            <sz val="9"/>
            <color indexed="81"/>
            <rFont val="Segoe UI"/>
            <family val="2"/>
          </rPr>
          <t>Info:</t>
        </r>
        <r>
          <rPr>
            <sz val="9"/>
            <color indexed="81"/>
            <rFont val="Segoe UI"/>
            <family val="2"/>
          </rPr>
          <t xml:space="preserve">
(!): generic data for this group of materials</t>
        </r>
      </text>
    </comment>
    <comment ref="D279" authorId="0" shapeId="0">
      <text>
        <r>
          <rPr>
            <b/>
            <sz val="9"/>
            <color indexed="81"/>
            <rFont val="Segoe UI"/>
            <family val="2"/>
          </rPr>
          <t>Info:</t>
        </r>
        <r>
          <rPr>
            <sz val="9"/>
            <color indexed="81"/>
            <rFont val="Segoe UI"/>
            <family val="2"/>
          </rPr>
          <t xml:space="preserve">
(!): generic data for this group of materials</t>
        </r>
      </text>
    </comment>
    <comment ref="D281" authorId="0" shapeId="0">
      <text>
        <r>
          <rPr>
            <b/>
            <sz val="9"/>
            <color indexed="81"/>
            <rFont val="Segoe UI"/>
            <family val="2"/>
          </rPr>
          <t>Info:</t>
        </r>
        <r>
          <rPr>
            <sz val="9"/>
            <color indexed="81"/>
            <rFont val="Segoe UI"/>
            <family val="2"/>
          </rPr>
          <t xml:space="preserve">
(!): generic data for this group of materials</t>
        </r>
      </text>
    </comment>
    <comment ref="D283" authorId="0" shapeId="0">
      <text>
        <r>
          <rPr>
            <b/>
            <sz val="9"/>
            <color indexed="81"/>
            <rFont val="Segoe UI"/>
            <family val="2"/>
          </rPr>
          <t>Info:</t>
        </r>
        <r>
          <rPr>
            <sz val="9"/>
            <color indexed="81"/>
            <rFont val="Segoe UI"/>
            <family val="2"/>
          </rPr>
          <t xml:space="preserve">
(!): generic data for this group of materials</t>
        </r>
      </text>
    </comment>
    <comment ref="D285" authorId="0" shapeId="0">
      <text>
        <r>
          <rPr>
            <b/>
            <sz val="9"/>
            <color indexed="81"/>
            <rFont val="Segoe UI"/>
            <family val="2"/>
          </rPr>
          <t>Info:</t>
        </r>
        <r>
          <rPr>
            <sz val="9"/>
            <color indexed="81"/>
            <rFont val="Segoe UI"/>
            <family val="2"/>
          </rPr>
          <t xml:space="preserve">
(!): generic data for this group of materials</t>
        </r>
      </text>
    </comment>
    <comment ref="B295" authorId="0" shapeId="0">
      <text>
        <r>
          <rPr>
            <b/>
            <sz val="9"/>
            <color indexed="81"/>
            <rFont val="Segoe UI"/>
            <family val="2"/>
          </rPr>
          <t>Info:</t>
        </r>
        <r>
          <rPr>
            <sz val="9"/>
            <color indexed="81"/>
            <rFont val="Segoe UI"/>
            <family val="2"/>
          </rPr>
          <t xml:space="preserve">
* Minimum 99,5% nickel.</t>
        </r>
      </text>
    </comment>
    <comment ref="D304" authorId="0" shapeId="0">
      <text>
        <r>
          <rPr>
            <b/>
            <sz val="9"/>
            <color indexed="81"/>
            <rFont val="Segoe UI"/>
            <family val="2"/>
          </rPr>
          <t>Info:</t>
        </r>
        <r>
          <rPr>
            <sz val="9"/>
            <color indexed="81"/>
            <rFont val="Segoe UI"/>
            <family val="2"/>
          </rPr>
          <t xml:space="preserve">
(!): generic data for this group of materials</t>
        </r>
      </text>
    </comment>
    <comment ref="D310" authorId="0" shapeId="0">
      <text>
        <r>
          <rPr>
            <b/>
            <sz val="9"/>
            <color indexed="81"/>
            <rFont val="Segoe UI"/>
            <family val="2"/>
          </rPr>
          <t>Info:</t>
        </r>
        <r>
          <rPr>
            <sz val="9"/>
            <color indexed="81"/>
            <rFont val="Segoe UI"/>
            <family val="2"/>
          </rPr>
          <t xml:space="preserve">
(!): generic data for this group of materials</t>
        </r>
      </text>
    </comment>
    <comment ref="D311" authorId="0" shapeId="0">
      <text>
        <r>
          <rPr>
            <b/>
            <sz val="9"/>
            <color indexed="81"/>
            <rFont val="Segoe UI"/>
            <family val="2"/>
          </rPr>
          <t>Info:</t>
        </r>
        <r>
          <rPr>
            <sz val="9"/>
            <color indexed="81"/>
            <rFont val="Segoe UI"/>
            <family val="2"/>
          </rPr>
          <t xml:space="preserve">
(!): generic data for this group of materials</t>
        </r>
      </text>
    </comment>
    <comment ref="D312" authorId="0" shapeId="0">
      <text>
        <r>
          <rPr>
            <b/>
            <sz val="9"/>
            <color indexed="81"/>
            <rFont val="Segoe UI"/>
            <family val="2"/>
          </rPr>
          <t>Info:</t>
        </r>
        <r>
          <rPr>
            <sz val="9"/>
            <color indexed="81"/>
            <rFont val="Segoe UI"/>
            <family val="2"/>
          </rPr>
          <t xml:space="preserve">
(!): generic data for this group of materials</t>
        </r>
      </text>
    </comment>
    <comment ref="D313" authorId="0" shapeId="0">
      <text>
        <r>
          <rPr>
            <b/>
            <sz val="9"/>
            <color indexed="81"/>
            <rFont val="Segoe UI"/>
            <family val="2"/>
          </rPr>
          <t>Info:</t>
        </r>
        <r>
          <rPr>
            <sz val="9"/>
            <color indexed="81"/>
            <rFont val="Segoe UI"/>
            <family val="2"/>
          </rPr>
          <t xml:space="preserve">
(!): generic data for this group of materials</t>
        </r>
      </text>
    </comment>
    <comment ref="D314" authorId="0" shapeId="0">
      <text>
        <r>
          <rPr>
            <b/>
            <sz val="9"/>
            <color indexed="81"/>
            <rFont val="Segoe UI"/>
            <family val="2"/>
          </rPr>
          <t>Info:</t>
        </r>
        <r>
          <rPr>
            <sz val="9"/>
            <color indexed="81"/>
            <rFont val="Segoe UI"/>
            <family val="2"/>
          </rPr>
          <t xml:space="preserve">
(!): generic data for this group of materials</t>
        </r>
      </text>
    </comment>
    <comment ref="D315" authorId="0" shapeId="0">
      <text>
        <r>
          <rPr>
            <b/>
            <sz val="9"/>
            <color indexed="81"/>
            <rFont val="Segoe UI"/>
            <family val="2"/>
          </rPr>
          <t>Info:</t>
        </r>
        <r>
          <rPr>
            <sz val="9"/>
            <color indexed="81"/>
            <rFont val="Segoe UI"/>
            <family val="2"/>
          </rPr>
          <t xml:space="preserve">
(!): generic data for this group of materials</t>
        </r>
      </text>
    </comment>
    <comment ref="D316" authorId="0" shapeId="0">
      <text>
        <r>
          <rPr>
            <b/>
            <sz val="9"/>
            <color indexed="81"/>
            <rFont val="Segoe UI"/>
            <family val="2"/>
          </rPr>
          <t>Info:</t>
        </r>
        <r>
          <rPr>
            <sz val="9"/>
            <color indexed="81"/>
            <rFont val="Segoe UI"/>
            <family val="2"/>
          </rPr>
          <t xml:space="preserve">
(!): generic data for this group of materials</t>
        </r>
      </text>
    </comment>
    <comment ref="D317" authorId="0" shapeId="0">
      <text>
        <r>
          <rPr>
            <b/>
            <sz val="9"/>
            <color indexed="81"/>
            <rFont val="Segoe UI"/>
            <family val="2"/>
          </rPr>
          <t>Info:</t>
        </r>
        <r>
          <rPr>
            <sz val="9"/>
            <color indexed="81"/>
            <rFont val="Segoe UI"/>
            <family val="2"/>
          </rPr>
          <t xml:space="preserve">
(!): generic data for this group of materials</t>
        </r>
      </text>
    </comment>
    <comment ref="D318" authorId="0" shapeId="0">
      <text>
        <r>
          <rPr>
            <b/>
            <sz val="9"/>
            <color indexed="81"/>
            <rFont val="Segoe UI"/>
            <family val="2"/>
          </rPr>
          <t>Info:</t>
        </r>
        <r>
          <rPr>
            <sz val="9"/>
            <color indexed="81"/>
            <rFont val="Segoe UI"/>
            <family val="2"/>
          </rPr>
          <t xml:space="preserve">
(!): generic data for this group of materials</t>
        </r>
      </text>
    </comment>
    <comment ref="D319" authorId="0" shapeId="0">
      <text>
        <r>
          <rPr>
            <b/>
            <sz val="9"/>
            <color indexed="81"/>
            <rFont val="Segoe UI"/>
            <family val="2"/>
          </rPr>
          <t>Info:</t>
        </r>
        <r>
          <rPr>
            <sz val="9"/>
            <color indexed="81"/>
            <rFont val="Segoe UI"/>
            <family val="2"/>
          </rPr>
          <t xml:space="preserve">
(!): generic data for this group of materials</t>
        </r>
      </text>
    </comment>
    <comment ref="D320" authorId="0" shapeId="0">
      <text>
        <r>
          <rPr>
            <b/>
            <sz val="9"/>
            <color indexed="81"/>
            <rFont val="Segoe UI"/>
            <family val="2"/>
          </rPr>
          <t>Info:</t>
        </r>
        <r>
          <rPr>
            <sz val="9"/>
            <color indexed="81"/>
            <rFont val="Segoe UI"/>
            <family val="2"/>
          </rPr>
          <t xml:space="preserve">
(!): generic data for this group of materials</t>
        </r>
      </text>
    </comment>
    <comment ref="B321" authorId="0" shapeId="0">
      <text>
        <r>
          <rPr>
            <b/>
            <sz val="9"/>
            <color indexed="81"/>
            <rFont val="Segoe UI"/>
            <family val="2"/>
          </rPr>
          <t>Info:</t>
        </r>
        <r>
          <rPr>
            <sz val="9"/>
            <color indexed="81"/>
            <rFont val="Segoe UI"/>
            <family val="2"/>
          </rPr>
          <t xml:space="preserve">
* Per welding joint of appr. 2,5 cm² (0,5 seconds welding).</t>
        </r>
      </text>
    </comment>
    <comment ref="D321" authorId="0" shapeId="0">
      <text>
        <r>
          <rPr>
            <b/>
            <sz val="9"/>
            <color indexed="81"/>
            <rFont val="Segoe UI"/>
            <family val="2"/>
          </rPr>
          <t>Info:</t>
        </r>
        <r>
          <rPr>
            <sz val="9"/>
            <color indexed="81"/>
            <rFont val="Segoe UI"/>
            <family val="2"/>
          </rPr>
          <t xml:space="preserve">
(!): generic data for this group of materials</t>
        </r>
      </text>
    </comment>
    <comment ref="B322" authorId="0" shapeId="0">
      <text>
        <r>
          <rPr>
            <b/>
            <sz val="9"/>
            <color indexed="81"/>
            <rFont val="Segoe UI"/>
            <family val="2"/>
          </rPr>
          <t>Info:</t>
        </r>
        <r>
          <rPr>
            <sz val="9"/>
            <color indexed="81"/>
            <rFont val="Segoe UI"/>
            <family val="2"/>
          </rPr>
          <t xml:space="preserve">
* Per welding joint of appr. 2,5 cm² (0,5 seconds welding).</t>
        </r>
      </text>
    </comment>
    <comment ref="D322" authorId="0" shapeId="0">
      <text>
        <r>
          <rPr>
            <b/>
            <sz val="9"/>
            <color indexed="81"/>
            <rFont val="Segoe UI"/>
            <family val="2"/>
          </rPr>
          <t>Info:</t>
        </r>
        <r>
          <rPr>
            <sz val="9"/>
            <color indexed="81"/>
            <rFont val="Segoe UI"/>
            <family val="2"/>
          </rPr>
          <t xml:space="preserve">
(!): generic data for this group of materials</t>
        </r>
      </text>
    </comment>
    <comment ref="B323" authorId="0" shapeId="0">
      <text>
        <r>
          <rPr>
            <b/>
            <sz val="9"/>
            <color indexed="81"/>
            <rFont val="Segoe UI"/>
            <family val="2"/>
          </rPr>
          <t>Info:</t>
        </r>
        <r>
          <rPr>
            <sz val="9"/>
            <color indexed="81"/>
            <rFont val="Segoe UI"/>
            <family val="2"/>
          </rPr>
          <t xml:space="preserve">
* Per welding joint of appr. 2,5 cm² (0,5 seconds welding).</t>
        </r>
      </text>
    </comment>
    <comment ref="D323" authorId="0" shapeId="0">
      <text>
        <r>
          <rPr>
            <b/>
            <sz val="9"/>
            <color indexed="81"/>
            <rFont val="Segoe UI"/>
            <family val="2"/>
          </rPr>
          <t>Info:</t>
        </r>
        <r>
          <rPr>
            <sz val="9"/>
            <color indexed="81"/>
            <rFont val="Segoe UI"/>
            <family val="2"/>
          </rPr>
          <t xml:space="preserve">
(!): generic data for this group of materials</t>
        </r>
      </text>
    </comment>
    <comment ref="B325" authorId="0" shapeId="0">
      <text>
        <r>
          <rPr>
            <b/>
            <sz val="9"/>
            <color indexed="81"/>
            <rFont val="Segoe UI"/>
            <family val="2"/>
          </rPr>
          <t>Info:</t>
        </r>
        <r>
          <rPr>
            <sz val="9"/>
            <color indexed="81"/>
            <rFont val="Segoe UI"/>
            <family val="2"/>
          </rPr>
          <t xml:space="preserve">
** If sufﬁciently pure.</t>
        </r>
      </text>
    </comment>
    <comment ref="D325" authorId="0" shapeId="0">
      <text>
        <r>
          <rPr>
            <b/>
            <sz val="9"/>
            <color indexed="81"/>
            <rFont val="Segoe UI"/>
            <family val="2"/>
          </rPr>
          <t>Info:</t>
        </r>
        <r>
          <rPr>
            <sz val="9"/>
            <color indexed="81"/>
            <rFont val="Segoe UI"/>
            <family val="2"/>
          </rPr>
          <t xml:space="preserve">
(!): generic data for this group of materials</t>
        </r>
      </text>
    </comment>
    <comment ref="D327" authorId="0" shapeId="0">
      <text>
        <r>
          <rPr>
            <b/>
            <sz val="9"/>
            <color indexed="81"/>
            <rFont val="Segoe UI"/>
            <family val="2"/>
          </rPr>
          <t>Info:</t>
        </r>
        <r>
          <rPr>
            <sz val="9"/>
            <color indexed="81"/>
            <rFont val="Segoe UI"/>
            <family val="2"/>
          </rPr>
          <t xml:space="preserve">
(!): generic data for this group of materials</t>
        </r>
      </text>
    </comment>
    <comment ref="D329" authorId="0" shapeId="0">
      <text>
        <r>
          <rPr>
            <b/>
            <sz val="9"/>
            <color indexed="81"/>
            <rFont val="Segoe UI"/>
            <family val="2"/>
          </rPr>
          <t>Info:</t>
        </r>
        <r>
          <rPr>
            <sz val="9"/>
            <color indexed="81"/>
            <rFont val="Segoe UI"/>
            <family val="2"/>
          </rPr>
          <t xml:space="preserve">
(!): generic data for this group of materials</t>
        </r>
      </text>
    </comment>
    <comment ref="D335" authorId="0" shapeId="0">
      <text>
        <r>
          <rPr>
            <b/>
            <sz val="9"/>
            <color indexed="81"/>
            <rFont val="Segoe UI"/>
            <family val="2"/>
          </rPr>
          <t>Info:</t>
        </r>
        <r>
          <rPr>
            <sz val="9"/>
            <color indexed="81"/>
            <rFont val="Segoe UI"/>
            <family val="2"/>
          </rPr>
          <t xml:space="preserve">
(!): generic data for this group of materials</t>
        </r>
      </text>
    </comment>
    <comment ref="D336" authorId="0" shapeId="0">
      <text>
        <r>
          <rPr>
            <b/>
            <sz val="9"/>
            <color indexed="81"/>
            <rFont val="Segoe UI"/>
            <family val="2"/>
          </rPr>
          <t>Info:</t>
        </r>
        <r>
          <rPr>
            <sz val="9"/>
            <color indexed="81"/>
            <rFont val="Segoe UI"/>
            <family val="2"/>
          </rPr>
          <t xml:space="preserve">
(!): generic data for this group of materials</t>
        </r>
      </text>
    </comment>
    <comment ref="D337" authorId="0" shapeId="0">
      <text>
        <r>
          <rPr>
            <b/>
            <sz val="9"/>
            <color indexed="81"/>
            <rFont val="Segoe UI"/>
            <family val="2"/>
          </rPr>
          <t>Info:</t>
        </r>
        <r>
          <rPr>
            <sz val="9"/>
            <color indexed="81"/>
            <rFont val="Segoe UI"/>
            <family val="2"/>
          </rPr>
          <t xml:space="preserve">
(!): generic data for this group of materials</t>
        </r>
      </text>
    </comment>
    <comment ref="D338" authorId="0" shapeId="0">
      <text>
        <r>
          <rPr>
            <b/>
            <sz val="9"/>
            <color indexed="81"/>
            <rFont val="Segoe UI"/>
            <family val="2"/>
          </rPr>
          <t>Info:</t>
        </r>
        <r>
          <rPr>
            <sz val="9"/>
            <color indexed="81"/>
            <rFont val="Segoe UI"/>
            <family val="2"/>
          </rPr>
          <t xml:space="preserve">
(!): generic data for this group of materials</t>
        </r>
      </text>
    </comment>
    <comment ref="D339" authorId="0" shapeId="0">
      <text>
        <r>
          <rPr>
            <b/>
            <sz val="9"/>
            <color indexed="81"/>
            <rFont val="Segoe UI"/>
            <family val="2"/>
          </rPr>
          <t>Info:</t>
        </r>
        <r>
          <rPr>
            <sz val="9"/>
            <color indexed="81"/>
            <rFont val="Segoe UI"/>
            <family val="2"/>
          </rPr>
          <t xml:space="preserve">
(!): generic data for this group of materials</t>
        </r>
      </text>
    </comment>
    <comment ref="D340" authorId="0" shapeId="0">
      <text>
        <r>
          <rPr>
            <b/>
            <sz val="9"/>
            <color indexed="81"/>
            <rFont val="Segoe UI"/>
            <family val="2"/>
          </rPr>
          <t>Info:</t>
        </r>
        <r>
          <rPr>
            <sz val="9"/>
            <color indexed="81"/>
            <rFont val="Segoe UI"/>
            <family val="2"/>
          </rPr>
          <t xml:space="preserve">
(!): generic data for this group of materials</t>
        </r>
      </text>
    </comment>
    <comment ref="D341" authorId="0" shapeId="0">
      <text>
        <r>
          <rPr>
            <b/>
            <sz val="9"/>
            <color indexed="81"/>
            <rFont val="Segoe UI"/>
            <family val="2"/>
          </rPr>
          <t>Info:</t>
        </r>
        <r>
          <rPr>
            <sz val="9"/>
            <color indexed="81"/>
            <rFont val="Segoe UI"/>
            <family val="2"/>
          </rPr>
          <t xml:space="preserve">
(!): generic data for this group of materials</t>
        </r>
      </text>
    </comment>
    <comment ref="D342" authorId="0" shapeId="0">
      <text>
        <r>
          <rPr>
            <b/>
            <sz val="9"/>
            <color indexed="81"/>
            <rFont val="Segoe UI"/>
            <family val="2"/>
          </rPr>
          <t>Info:</t>
        </r>
        <r>
          <rPr>
            <sz val="9"/>
            <color indexed="81"/>
            <rFont val="Segoe UI"/>
            <family val="2"/>
          </rPr>
          <t xml:space="preserve">
(!): generic data for this group of materials</t>
        </r>
      </text>
    </comment>
    <comment ref="D343" authorId="0" shapeId="0">
      <text>
        <r>
          <rPr>
            <b/>
            <sz val="9"/>
            <color indexed="81"/>
            <rFont val="Segoe UI"/>
            <family val="2"/>
          </rPr>
          <t>Info:</t>
        </r>
        <r>
          <rPr>
            <sz val="9"/>
            <color indexed="81"/>
            <rFont val="Segoe UI"/>
            <family val="2"/>
          </rPr>
          <t xml:space="preserve">
(!): generic data for this group of materials</t>
        </r>
      </text>
    </comment>
    <comment ref="D344" authorId="0" shapeId="0">
      <text>
        <r>
          <rPr>
            <b/>
            <sz val="9"/>
            <color indexed="81"/>
            <rFont val="Segoe UI"/>
            <family val="2"/>
          </rPr>
          <t>Info:</t>
        </r>
        <r>
          <rPr>
            <sz val="9"/>
            <color indexed="81"/>
            <rFont val="Segoe UI"/>
            <family val="2"/>
          </rPr>
          <t xml:space="preserve">
(!): generic data for this group of materials</t>
        </r>
      </text>
    </comment>
    <comment ref="D345" authorId="0" shapeId="0">
      <text>
        <r>
          <rPr>
            <b/>
            <sz val="9"/>
            <color indexed="81"/>
            <rFont val="Segoe UI"/>
            <family val="2"/>
          </rPr>
          <t>Info:</t>
        </r>
        <r>
          <rPr>
            <sz val="9"/>
            <color indexed="81"/>
            <rFont val="Segoe UI"/>
            <family val="2"/>
          </rPr>
          <t xml:space="preserve">
(!): generic data for this group of materials</t>
        </r>
      </text>
    </comment>
    <comment ref="D346" authorId="0" shapeId="0">
      <text>
        <r>
          <rPr>
            <b/>
            <sz val="9"/>
            <color indexed="81"/>
            <rFont val="Segoe UI"/>
            <family val="2"/>
          </rPr>
          <t>Info:</t>
        </r>
        <r>
          <rPr>
            <sz val="9"/>
            <color indexed="81"/>
            <rFont val="Segoe UI"/>
            <family val="2"/>
          </rPr>
          <t xml:space="preserve">
(!): generic data for this group of materials</t>
        </r>
      </text>
    </comment>
    <comment ref="B347" authorId="0" shapeId="0">
      <text>
        <r>
          <rPr>
            <b/>
            <sz val="9"/>
            <color indexed="81"/>
            <rFont val="Segoe UI"/>
            <family val="2"/>
          </rPr>
          <t>Info:</t>
        </r>
        <r>
          <rPr>
            <sz val="9"/>
            <color indexed="81"/>
            <rFont val="Segoe UI"/>
            <family val="2"/>
          </rPr>
          <t xml:space="preserve">
* Per welding joint of appr. 2,5 cm2 (0,5 seconds welding).</t>
        </r>
      </text>
    </comment>
    <comment ref="D347" authorId="0" shapeId="0">
      <text>
        <r>
          <rPr>
            <b/>
            <sz val="9"/>
            <color indexed="81"/>
            <rFont val="Segoe UI"/>
            <family val="2"/>
          </rPr>
          <t>Info:</t>
        </r>
        <r>
          <rPr>
            <sz val="9"/>
            <color indexed="81"/>
            <rFont val="Segoe UI"/>
            <family val="2"/>
          </rPr>
          <t xml:space="preserve">
(!): generic data for this group of materials</t>
        </r>
      </text>
    </comment>
    <comment ref="B348" authorId="0" shapeId="0">
      <text>
        <r>
          <rPr>
            <b/>
            <sz val="9"/>
            <color indexed="81"/>
            <rFont val="Segoe UI"/>
            <family val="2"/>
          </rPr>
          <t>Info:</t>
        </r>
        <r>
          <rPr>
            <sz val="9"/>
            <color indexed="81"/>
            <rFont val="Segoe UI"/>
            <family val="2"/>
          </rPr>
          <t xml:space="preserve">
* Per welding joint of appr. 2,5 cm2 (0,5 seconds welding).</t>
        </r>
      </text>
    </comment>
    <comment ref="D348" authorId="0" shapeId="0">
      <text>
        <r>
          <rPr>
            <b/>
            <sz val="9"/>
            <color indexed="81"/>
            <rFont val="Segoe UI"/>
            <family val="2"/>
          </rPr>
          <t>Info:</t>
        </r>
        <r>
          <rPr>
            <sz val="9"/>
            <color indexed="81"/>
            <rFont val="Segoe UI"/>
            <family val="2"/>
          </rPr>
          <t xml:space="preserve">
(!): generic data for this group of materials</t>
        </r>
      </text>
    </comment>
    <comment ref="B349" authorId="0" shapeId="0">
      <text>
        <r>
          <rPr>
            <b/>
            <sz val="9"/>
            <color indexed="81"/>
            <rFont val="Segoe UI"/>
            <family val="2"/>
          </rPr>
          <t>Info:</t>
        </r>
        <r>
          <rPr>
            <sz val="9"/>
            <color indexed="81"/>
            <rFont val="Segoe UI"/>
            <family val="2"/>
          </rPr>
          <t xml:space="preserve">
* Per welding joint of appr. 2,5 cm2 (0,5 seconds welding).</t>
        </r>
      </text>
    </comment>
    <comment ref="D349" authorId="0" shapeId="0">
      <text>
        <r>
          <rPr>
            <b/>
            <sz val="9"/>
            <color indexed="81"/>
            <rFont val="Segoe UI"/>
            <family val="2"/>
          </rPr>
          <t>Info:</t>
        </r>
        <r>
          <rPr>
            <sz val="9"/>
            <color indexed="81"/>
            <rFont val="Segoe UI"/>
            <family val="2"/>
          </rPr>
          <t xml:space="preserve">
(!): generic data for this group of materials</t>
        </r>
      </text>
    </comment>
    <comment ref="B351" authorId="0" shapeId="0">
      <text>
        <r>
          <rPr>
            <b/>
            <sz val="9"/>
            <color indexed="81"/>
            <rFont val="Segoe UI"/>
            <family val="2"/>
          </rPr>
          <t>Info:</t>
        </r>
        <r>
          <rPr>
            <sz val="9"/>
            <color indexed="81"/>
            <rFont val="Segoe UI"/>
            <family val="2"/>
          </rPr>
          <t xml:space="preserve">
** If sufﬁciently pure.</t>
        </r>
      </text>
    </comment>
    <comment ref="D351" authorId="0" shapeId="0">
      <text>
        <r>
          <rPr>
            <b/>
            <sz val="9"/>
            <color indexed="81"/>
            <rFont val="Segoe UI"/>
            <family val="2"/>
          </rPr>
          <t>Info:</t>
        </r>
        <r>
          <rPr>
            <sz val="9"/>
            <color indexed="81"/>
            <rFont val="Segoe UI"/>
            <family val="2"/>
          </rPr>
          <t xml:space="preserve">
(!): generic data for this group of materials</t>
        </r>
      </text>
    </comment>
    <comment ref="D353" authorId="0" shapeId="0">
      <text>
        <r>
          <rPr>
            <b/>
            <sz val="9"/>
            <color indexed="81"/>
            <rFont val="Segoe UI"/>
            <family val="2"/>
          </rPr>
          <t>Info:</t>
        </r>
        <r>
          <rPr>
            <sz val="9"/>
            <color indexed="81"/>
            <rFont val="Segoe UI"/>
            <family val="2"/>
          </rPr>
          <t xml:space="preserve">
(!): generic data for this group of materials</t>
        </r>
      </text>
    </comment>
    <comment ref="D355" authorId="0" shapeId="0">
      <text>
        <r>
          <rPr>
            <b/>
            <sz val="9"/>
            <color indexed="81"/>
            <rFont val="Segoe UI"/>
            <family val="2"/>
          </rPr>
          <t>Info:</t>
        </r>
        <r>
          <rPr>
            <sz val="9"/>
            <color indexed="81"/>
            <rFont val="Segoe UI"/>
            <family val="2"/>
          </rPr>
          <t xml:space="preserve">
(!): generic data for this group of materials</t>
        </r>
      </text>
    </comment>
    <comment ref="D363" authorId="0" shapeId="0">
      <text>
        <r>
          <rPr>
            <b/>
            <sz val="9"/>
            <color indexed="81"/>
            <rFont val="Segoe UI"/>
            <family val="2"/>
          </rPr>
          <t>Info:</t>
        </r>
        <r>
          <rPr>
            <sz val="9"/>
            <color indexed="81"/>
            <rFont val="Segoe UI"/>
            <family val="2"/>
          </rPr>
          <t xml:space="preserve">
(!): generic data for this group of materials</t>
        </r>
      </text>
    </comment>
    <comment ref="D364" authorId="0" shapeId="0">
      <text>
        <r>
          <rPr>
            <b/>
            <sz val="9"/>
            <color indexed="81"/>
            <rFont val="Segoe UI"/>
            <family val="2"/>
          </rPr>
          <t>Info:</t>
        </r>
        <r>
          <rPr>
            <sz val="9"/>
            <color indexed="81"/>
            <rFont val="Segoe UI"/>
            <family val="2"/>
          </rPr>
          <t xml:space="preserve">
(!): generic data for this group of materials</t>
        </r>
      </text>
    </comment>
    <comment ref="D365" authorId="0" shapeId="0">
      <text>
        <r>
          <rPr>
            <b/>
            <sz val="9"/>
            <color indexed="81"/>
            <rFont val="Segoe UI"/>
            <family val="2"/>
          </rPr>
          <t>Info:</t>
        </r>
        <r>
          <rPr>
            <sz val="9"/>
            <color indexed="81"/>
            <rFont val="Segoe UI"/>
            <family val="2"/>
          </rPr>
          <t xml:space="preserve">
(!): generic data for this group of materials</t>
        </r>
      </text>
    </comment>
    <comment ref="D366" authorId="0" shapeId="0">
      <text>
        <r>
          <rPr>
            <b/>
            <sz val="9"/>
            <color indexed="81"/>
            <rFont val="Segoe UI"/>
            <family val="2"/>
          </rPr>
          <t>Info:</t>
        </r>
        <r>
          <rPr>
            <sz val="9"/>
            <color indexed="81"/>
            <rFont val="Segoe UI"/>
            <family val="2"/>
          </rPr>
          <t xml:space="preserve">
(!): generic data for this group of materials</t>
        </r>
      </text>
    </comment>
    <comment ref="D367" authorId="0" shapeId="0">
      <text>
        <r>
          <rPr>
            <b/>
            <sz val="9"/>
            <color indexed="81"/>
            <rFont val="Segoe UI"/>
            <family val="2"/>
          </rPr>
          <t>Info:</t>
        </r>
        <r>
          <rPr>
            <sz val="9"/>
            <color indexed="81"/>
            <rFont val="Segoe UI"/>
            <family val="2"/>
          </rPr>
          <t xml:space="preserve">
(!): generic data for this group of materials</t>
        </r>
      </text>
    </comment>
    <comment ref="D368" authorId="0" shapeId="0">
      <text>
        <r>
          <rPr>
            <b/>
            <sz val="9"/>
            <color indexed="81"/>
            <rFont val="Segoe UI"/>
            <family val="2"/>
          </rPr>
          <t>Info:</t>
        </r>
        <r>
          <rPr>
            <sz val="9"/>
            <color indexed="81"/>
            <rFont val="Segoe UI"/>
            <family val="2"/>
          </rPr>
          <t xml:space="preserve">
(!): generic data for this group of materials</t>
        </r>
      </text>
    </comment>
    <comment ref="D369" authorId="0" shapeId="0">
      <text>
        <r>
          <rPr>
            <b/>
            <sz val="9"/>
            <color indexed="81"/>
            <rFont val="Segoe UI"/>
            <family val="2"/>
          </rPr>
          <t>Info:</t>
        </r>
        <r>
          <rPr>
            <sz val="9"/>
            <color indexed="81"/>
            <rFont val="Segoe UI"/>
            <family val="2"/>
          </rPr>
          <t xml:space="preserve">
(!): generic data for this group of materials</t>
        </r>
      </text>
    </comment>
    <comment ref="D370" authorId="0" shapeId="0">
      <text>
        <r>
          <rPr>
            <b/>
            <sz val="9"/>
            <color indexed="81"/>
            <rFont val="Segoe UI"/>
            <family val="2"/>
          </rPr>
          <t>Info:</t>
        </r>
        <r>
          <rPr>
            <sz val="9"/>
            <color indexed="81"/>
            <rFont val="Segoe UI"/>
            <family val="2"/>
          </rPr>
          <t xml:space="preserve">
(!): generic data for this group of materials</t>
        </r>
      </text>
    </comment>
    <comment ref="D371" authorId="0" shapeId="0">
      <text>
        <r>
          <rPr>
            <b/>
            <sz val="9"/>
            <color indexed="81"/>
            <rFont val="Segoe UI"/>
            <family val="2"/>
          </rPr>
          <t>Info:</t>
        </r>
        <r>
          <rPr>
            <sz val="9"/>
            <color indexed="81"/>
            <rFont val="Segoe UI"/>
            <family val="2"/>
          </rPr>
          <t xml:space="preserve">
(!): generic data for this group of materials</t>
        </r>
      </text>
    </comment>
    <comment ref="D372" authorId="0" shapeId="0">
      <text>
        <r>
          <rPr>
            <b/>
            <sz val="9"/>
            <color indexed="81"/>
            <rFont val="Segoe UI"/>
            <family val="2"/>
          </rPr>
          <t>Info:</t>
        </r>
        <r>
          <rPr>
            <sz val="9"/>
            <color indexed="81"/>
            <rFont val="Segoe UI"/>
            <family val="2"/>
          </rPr>
          <t xml:space="preserve">
(!): generic data for this group of materials</t>
        </r>
      </text>
    </comment>
    <comment ref="B373" authorId="0" shapeId="0">
      <text>
        <r>
          <rPr>
            <b/>
            <sz val="9"/>
            <color indexed="81"/>
            <rFont val="Segoe UI"/>
            <family val="2"/>
          </rPr>
          <t>Info:</t>
        </r>
        <r>
          <rPr>
            <sz val="9"/>
            <color indexed="81"/>
            <rFont val="Segoe UI"/>
            <family val="2"/>
          </rPr>
          <t xml:space="preserve">
* Per welding joint of appr. 2,5 cm2 (0,5 seconds welding).</t>
        </r>
      </text>
    </comment>
    <comment ref="D373" authorId="0" shapeId="0">
      <text>
        <r>
          <rPr>
            <b/>
            <sz val="9"/>
            <color indexed="81"/>
            <rFont val="Segoe UI"/>
            <family val="2"/>
          </rPr>
          <t>Info:</t>
        </r>
        <r>
          <rPr>
            <sz val="9"/>
            <color indexed="81"/>
            <rFont val="Segoe UI"/>
            <family val="2"/>
          </rPr>
          <t xml:space="preserve">
(!): generic data for this group of materials</t>
        </r>
      </text>
    </comment>
    <comment ref="B374" authorId="0" shapeId="0">
      <text>
        <r>
          <rPr>
            <b/>
            <sz val="9"/>
            <color indexed="81"/>
            <rFont val="Segoe UI"/>
            <family val="2"/>
          </rPr>
          <t>Info:</t>
        </r>
        <r>
          <rPr>
            <sz val="9"/>
            <color indexed="81"/>
            <rFont val="Segoe UI"/>
            <family val="2"/>
          </rPr>
          <t xml:space="preserve">
* Per welding joint of appr. 2,5 cm2 (0,5 seconds welding).</t>
        </r>
      </text>
    </comment>
    <comment ref="D374" authorId="0" shapeId="0">
      <text>
        <r>
          <rPr>
            <b/>
            <sz val="9"/>
            <color indexed="81"/>
            <rFont val="Segoe UI"/>
            <family val="2"/>
          </rPr>
          <t>Info:</t>
        </r>
        <r>
          <rPr>
            <sz val="9"/>
            <color indexed="81"/>
            <rFont val="Segoe UI"/>
            <family val="2"/>
          </rPr>
          <t xml:space="preserve">
(!): generic data for this group of materials</t>
        </r>
      </text>
    </comment>
    <comment ref="B375" authorId="0" shapeId="0">
      <text>
        <r>
          <rPr>
            <b/>
            <sz val="9"/>
            <color indexed="81"/>
            <rFont val="Segoe UI"/>
            <family val="2"/>
          </rPr>
          <t>Info:</t>
        </r>
        <r>
          <rPr>
            <sz val="9"/>
            <color indexed="81"/>
            <rFont val="Segoe UI"/>
            <family val="2"/>
          </rPr>
          <t xml:space="preserve">
* Per welding joint of appr. 2,5 cm2 (0,5 seconds welding).</t>
        </r>
      </text>
    </comment>
    <comment ref="D375" authorId="0" shapeId="0">
      <text>
        <r>
          <rPr>
            <b/>
            <sz val="9"/>
            <color indexed="81"/>
            <rFont val="Segoe UI"/>
            <family val="2"/>
          </rPr>
          <t>Info:</t>
        </r>
        <r>
          <rPr>
            <sz val="9"/>
            <color indexed="81"/>
            <rFont val="Segoe UI"/>
            <family val="2"/>
          </rPr>
          <t xml:space="preserve">
(!): generic data for this group of materials</t>
        </r>
      </text>
    </comment>
    <comment ref="D376" authorId="0" shapeId="0">
      <text>
        <r>
          <rPr>
            <b/>
            <sz val="9"/>
            <color indexed="81"/>
            <rFont val="Segoe UI"/>
            <family val="2"/>
          </rPr>
          <t>Info:</t>
        </r>
        <r>
          <rPr>
            <sz val="9"/>
            <color indexed="81"/>
            <rFont val="Segoe UI"/>
            <family val="2"/>
          </rPr>
          <t xml:space="preserve">
(!): generic data for this group of materials</t>
        </r>
      </text>
    </comment>
    <comment ref="B378" authorId="0" shapeId="0">
      <text>
        <r>
          <rPr>
            <b/>
            <sz val="9"/>
            <color indexed="81"/>
            <rFont val="Segoe UI"/>
            <family val="2"/>
          </rPr>
          <t>Info:</t>
        </r>
        <r>
          <rPr>
            <sz val="9"/>
            <color indexed="81"/>
            <rFont val="Segoe UI"/>
            <family val="2"/>
          </rPr>
          <t xml:space="preserve">
** If sufﬁciently pure.</t>
        </r>
      </text>
    </comment>
    <comment ref="D378" authorId="0" shapeId="0">
      <text>
        <r>
          <rPr>
            <b/>
            <sz val="9"/>
            <color indexed="81"/>
            <rFont val="Segoe UI"/>
            <family val="2"/>
          </rPr>
          <t>Info:</t>
        </r>
        <r>
          <rPr>
            <sz val="9"/>
            <color indexed="81"/>
            <rFont val="Segoe UI"/>
            <family val="2"/>
          </rPr>
          <t xml:space="preserve">
(!): generic data for this group of materials</t>
        </r>
      </text>
    </comment>
    <comment ref="D380" authorId="0" shapeId="0">
      <text>
        <r>
          <rPr>
            <b/>
            <sz val="9"/>
            <color indexed="81"/>
            <rFont val="Segoe UI"/>
            <family val="2"/>
          </rPr>
          <t>Info:</t>
        </r>
        <r>
          <rPr>
            <sz val="9"/>
            <color indexed="81"/>
            <rFont val="Segoe UI"/>
            <family val="2"/>
          </rPr>
          <t xml:space="preserve">
(!): generic data for this group of materials</t>
        </r>
      </text>
    </comment>
    <comment ref="D382" authorId="0" shapeId="0">
      <text>
        <r>
          <rPr>
            <b/>
            <sz val="9"/>
            <color indexed="81"/>
            <rFont val="Segoe UI"/>
            <family val="2"/>
          </rPr>
          <t>Info:</t>
        </r>
        <r>
          <rPr>
            <sz val="9"/>
            <color indexed="81"/>
            <rFont val="Segoe UI"/>
            <family val="2"/>
          </rPr>
          <t xml:space="preserve">
(!): generic data for this group of materials</t>
        </r>
      </text>
    </comment>
    <comment ref="D387" authorId="0" shapeId="0">
      <text>
        <r>
          <rPr>
            <b/>
            <sz val="9"/>
            <color indexed="81"/>
            <rFont val="Segoe UI"/>
            <family val="2"/>
          </rPr>
          <t>Info:</t>
        </r>
        <r>
          <rPr>
            <sz val="9"/>
            <color indexed="81"/>
            <rFont val="Segoe UI"/>
            <family val="2"/>
          </rPr>
          <t xml:space="preserve">
(!): generic data for this group of materials</t>
        </r>
      </text>
    </comment>
    <comment ref="D388" authorId="0" shapeId="0">
      <text>
        <r>
          <rPr>
            <b/>
            <sz val="9"/>
            <color indexed="81"/>
            <rFont val="Segoe UI"/>
            <family val="2"/>
          </rPr>
          <t>Info:</t>
        </r>
        <r>
          <rPr>
            <sz val="9"/>
            <color indexed="81"/>
            <rFont val="Segoe UI"/>
            <family val="2"/>
          </rPr>
          <t xml:space="preserve">
(!): generic data for this group of materials</t>
        </r>
      </text>
    </comment>
    <comment ref="D389" authorId="0" shapeId="0">
      <text>
        <r>
          <rPr>
            <b/>
            <sz val="9"/>
            <color indexed="81"/>
            <rFont val="Segoe UI"/>
            <family val="2"/>
          </rPr>
          <t>Info:</t>
        </r>
        <r>
          <rPr>
            <sz val="9"/>
            <color indexed="81"/>
            <rFont val="Segoe UI"/>
            <family val="2"/>
          </rPr>
          <t xml:space="preserve">
(!): generic data for this group of materials</t>
        </r>
      </text>
    </comment>
    <comment ref="D390" authorId="0" shapeId="0">
      <text>
        <r>
          <rPr>
            <b/>
            <sz val="9"/>
            <color indexed="81"/>
            <rFont val="Segoe UI"/>
            <family val="2"/>
          </rPr>
          <t>Info:</t>
        </r>
        <r>
          <rPr>
            <sz val="9"/>
            <color indexed="81"/>
            <rFont val="Segoe UI"/>
            <family val="2"/>
          </rPr>
          <t xml:space="preserve">
(!): generic data for this group of materials</t>
        </r>
      </text>
    </comment>
    <comment ref="D391" authorId="0" shapeId="0">
      <text>
        <r>
          <rPr>
            <b/>
            <sz val="9"/>
            <color indexed="81"/>
            <rFont val="Segoe UI"/>
            <family val="2"/>
          </rPr>
          <t>Info:</t>
        </r>
        <r>
          <rPr>
            <sz val="9"/>
            <color indexed="81"/>
            <rFont val="Segoe UI"/>
            <family val="2"/>
          </rPr>
          <t xml:space="preserve">
(!): generic data for this group of materials</t>
        </r>
      </text>
    </comment>
    <comment ref="D392" authorId="0" shapeId="0">
      <text>
        <r>
          <rPr>
            <b/>
            <sz val="9"/>
            <color indexed="81"/>
            <rFont val="Segoe UI"/>
            <family val="2"/>
          </rPr>
          <t>Info:</t>
        </r>
        <r>
          <rPr>
            <sz val="9"/>
            <color indexed="81"/>
            <rFont val="Segoe UI"/>
            <family val="2"/>
          </rPr>
          <t xml:space="preserve">
(!): generic data for this group of materials</t>
        </r>
      </text>
    </comment>
    <comment ref="D393" authorId="0" shapeId="0">
      <text>
        <r>
          <rPr>
            <b/>
            <sz val="9"/>
            <color indexed="81"/>
            <rFont val="Segoe UI"/>
            <family val="2"/>
          </rPr>
          <t>Info:</t>
        </r>
        <r>
          <rPr>
            <sz val="9"/>
            <color indexed="81"/>
            <rFont val="Segoe UI"/>
            <family val="2"/>
          </rPr>
          <t xml:space="preserve">
(!): generic data for this group of materials</t>
        </r>
      </text>
    </comment>
    <comment ref="D394" authorId="0" shapeId="0">
      <text>
        <r>
          <rPr>
            <b/>
            <sz val="9"/>
            <color indexed="81"/>
            <rFont val="Segoe UI"/>
            <family val="2"/>
          </rPr>
          <t>Info:</t>
        </r>
        <r>
          <rPr>
            <sz val="9"/>
            <color indexed="81"/>
            <rFont val="Segoe UI"/>
            <family val="2"/>
          </rPr>
          <t xml:space="preserve">
(!): generic data for this group of materials</t>
        </r>
      </text>
    </comment>
    <comment ref="D395" authorId="0" shapeId="0">
      <text>
        <r>
          <rPr>
            <b/>
            <sz val="9"/>
            <color indexed="81"/>
            <rFont val="Segoe UI"/>
            <family val="2"/>
          </rPr>
          <t>Info:</t>
        </r>
        <r>
          <rPr>
            <sz val="9"/>
            <color indexed="81"/>
            <rFont val="Segoe UI"/>
            <family val="2"/>
          </rPr>
          <t xml:space="preserve">
(!): generic data for this group of materials</t>
        </r>
      </text>
    </comment>
    <comment ref="B396" authorId="0" shapeId="0">
      <text>
        <r>
          <rPr>
            <b/>
            <sz val="9"/>
            <color indexed="81"/>
            <rFont val="Segoe UI"/>
            <family val="2"/>
          </rPr>
          <t>Info:</t>
        </r>
        <r>
          <rPr>
            <sz val="9"/>
            <color indexed="81"/>
            <rFont val="Segoe UI"/>
            <family val="2"/>
          </rPr>
          <t xml:space="preserve">
* Per welding joint of appr. 2,5 cm2 (0,5 seconds welding).</t>
        </r>
      </text>
    </comment>
    <comment ref="D396" authorId="0" shapeId="0">
      <text>
        <r>
          <rPr>
            <b/>
            <sz val="9"/>
            <color indexed="81"/>
            <rFont val="Segoe UI"/>
            <family val="2"/>
          </rPr>
          <t>Info:</t>
        </r>
        <r>
          <rPr>
            <sz val="9"/>
            <color indexed="81"/>
            <rFont val="Segoe UI"/>
            <family val="2"/>
          </rPr>
          <t xml:space="preserve">
(!): generic data for this group of materials</t>
        </r>
      </text>
    </comment>
    <comment ref="B397" authorId="0" shapeId="0">
      <text>
        <r>
          <rPr>
            <b/>
            <sz val="9"/>
            <color indexed="81"/>
            <rFont val="Segoe UI"/>
            <family val="2"/>
          </rPr>
          <t>Info:</t>
        </r>
        <r>
          <rPr>
            <sz val="9"/>
            <color indexed="81"/>
            <rFont val="Segoe UI"/>
            <family val="2"/>
          </rPr>
          <t xml:space="preserve">
* Per welding joint of appr. 2,5 cm2 (0,5 seconds welding).</t>
        </r>
      </text>
    </comment>
    <comment ref="D397" authorId="0" shapeId="0">
      <text>
        <r>
          <rPr>
            <b/>
            <sz val="9"/>
            <color indexed="81"/>
            <rFont val="Segoe UI"/>
            <family val="2"/>
          </rPr>
          <t>Info:</t>
        </r>
        <r>
          <rPr>
            <sz val="9"/>
            <color indexed="81"/>
            <rFont val="Segoe UI"/>
            <family val="2"/>
          </rPr>
          <t xml:space="preserve">
(!): generic data for this group of materials</t>
        </r>
      </text>
    </comment>
    <comment ref="B398" authorId="0" shapeId="0">
      <text>
        <r>
          <rPr>
            <b/>
            <sz val="9"/>
            <color indexed="81"/>
            <rFont val="Segoe UI"/>
            <family val="2"/>
          </rPr>
          <t>Info:</t>
        </r>
        <r>
          <rPr>
            <sz val="9"/>
            <color indexed="81"/>
            <rFont val="Segoe UI"/>
            <family val="2"/>
          </rPr>
          <t xml:space="preserve">
* Per welding joint of appr. 2,5 cm2 (0,5 seconds welding).</t>
        </r>
      </text>
    </comment>
    <comment ref="D398" authorId="0" shapeId="0">
      <text>
        <r>
          <rPr>
            <b/>
            <sz val="9"/>
            <color indexed="81"/>
            <rFont val="Segoe UI"/>
            <family val="2"/>
          </rPr>
          <t>Info:</t>
        </r>
        <r>
          <rPr>
            <sz val="9"/>
            <color indexed="81"/>
            <rFont val="Segoe UI"/>
            <family val="2"/>
          </rPr>
          <t xml:space="preserve">
(!): generic data for this group of materials</t>
        </r>
      </text>
    </comment>
    <comment ref="B401" authorId="0" shapeId="0">
      <text>
        <r>
          <rPr>
            <b/>
            <sz val="9"/>
            <color indexed="81"/>
            <rFont val="Segoe UI"/>
            <family val="2"/>
          </rPr>
          <t>Info:</t>
        </r>
        <r>
          <rPr>
            <sz val="9"/>
            <color indexed="81"/>
            <rFont val="Segoe UI"/>
            <family val="2"/>
          </rPr>
          <t xml:space="preserve">
** If sufﬁciently pure.</t>
        </r>
      </text>
    </comment>
    <comment ref="D401" authorId="0" shapeId="0">
      <text>
        <r>
          <rPr>
            <b/>
            <sz val="9"/>
            <color indexed="81"/>
            <rFont val="Segoe UI"/>
            <family val="2"/>
          </rPr>
          <t>Info:</t>
        </r>
        <r>
          <rPr>
            <sz val="9"/>
            <color indexed="81"/>
            <rFont val="Segoe UI"/>
            <family val="2"/>
          </rPr>
          <t xml:space="preserve">
(!): generic data for this group of materials</t>
        </r>
      </text>
    </comment>
    <comment ref="D403" authorId="0" shapeId="0">
      <text>
        <r>
          <rPr>
            <b/>
            <sz val="9"/>
            <color indexed="81"/>
            <rFont val="Segoe UI"/>
            <family val="2"/>
          </rPr>
          <t>Info:</t>
        </r>
        <r>
          <rPr>
            <sz val="9"/>
            <color indexed="81"/>
            <rFont val="Segoe UI"/>
            <family val="2"/>
          </rPr>
          <t xml:space="preserve">
(!): generic data for this group of materials</t>
        </r>
      </text>
    </comment>
    <comment ref="D405" authorId="0" shapeId="0">
      <text>
        <r>
          <rPr>
            <b/>
            <sz val="9"/>
            <color indexed="81"/>
            <rFont val="Segoe UI"/>
            <family val="2"/>
          </rPr>
          <t>Info:</t>
        </r>
        <r>
          <rPr>
            <sz val="9"/>
            <color indexed="81"/>
            <rFont val="Segoe UI"/>
            <family val="2"/>
          </rPr>
          <t xml:space="preserve">
(!): generic data for this group of materials</t>
        </r>
      </text>
    </comment>
    <comment ref="D413" authorId="0" shapeId="0">
      <text>
        <r>
          <rPr>
            <b/>
            <sz val="9"/>
            <color indexed="81"/>
            <rFont val="Segoe UI"/>
            <family val="2"/>
          </rPr>
          <t>Info:</t>
        </r>
        <r>
          <rPr>
            <sz val="9"/>
            <color indexed="81"/>
            <rFont val="Segoe UI"/>
            <family val="2"/>
          </rPr>
          <t xml:space="preserve">
(!): generic data for this group of materials</t>
        </r>
      </text>
    </comment>
    <comment ref="D415" authorId="0" shapeId="0">
      <text>
        <r>
          <rPr>
            <b/>
            <sz val="9"/>
            <color indexed="81"/>
            <rFont val="Segoe UI"/>
            <family val="2"/>
          </rPr>
          <t>Info:</t>
        </r>
        <r>
          <rPr>
            <sz val="9"/>
            <color indexed="81"/>
            <rFont val="Segoe UI"/>
            <family val="2"/>
          </rPr>
          <t xml:space="preserve">
(!): generic data for this group of materials</t>
        </r>
      </text>
    </comment>
    <comment ref="D416" authorId="0" shapeId="0">
      <text>
        <r>
          <rPr>
            <b/>
            <sz val="9"/>
            <color indexed="81"/>
            <rFont val="Segoe UI"/>
            <family val="2"/>
          </rPr>
          <t>Info:</t>
        </r>
        <r>
          <rPr>
            <sz val="9"/>
            <color indexed="81"/>
            <rFont val="Segoe UI"/>
            <family val="2"/>
          </rPr>
          <t xml:space="preserve">
(!): generic data for this group of materials</t>
        </r>
      </text>
    </comment>
    <comment ref="D417" authorId="0" shapeId="0">
      <text>
        <r>
          <rPr>
            <b/>
            <sz val="9"/>
            <color indexed="81"/>
            <rFont val="Segoe UI"/>
            <family val="2"/>
          </rPr>
          <t>Info:</t>
        </r>
        <r>
          <rPr>
            <sz val="9"/>
            <color indexed="81"/>
            <rFont val="Segoe UI"/>
            <family val="2"/>
          </rPr>
          <t xml:space="preserve">
(!): generic data for this group of materials</t>
        </r>
      </text>
    </comment>
    <comment ref="D418" authorId="0" shapeId="0">
      <text>
        <r>
          <rPr>
            <b/>
            <sz val="9"/>
            <color indexed="81"/>
            <rFont val="Segoe UI"/>
            <family val="2"/>
          </rPr>
          <t>Info:</t>
        </r>
        <r>
          <rPr>
            <sz val="9"/>
            <color indexed="81"/>
            <rFont val="Segoe UI"/>
            <family val="2"/>
          </rPr>
          <t xml:space="preserve">
(!): generic data for this group of materials</t>
        </r>
      </text>
    </comment>
    <comment ref="D419" authorId="0" shapeId="0">
      <text>
        <r>
          <rPr>
            <b/>
            <sz val="9"/>
            <color indexed="81"/>
            <rFont val="Segoe UI"/>
            <family val="2"/>
          </rPr>
          <t>Info:</t>
        </r>
        <r>
          <rPr>
            <sz val="9"/>
            <color indexed="81"/>
            <rFont val="Segoe UI"/>
            <family val="2"/>
          </rPr>
          <t xml:space="preserve">
(!): generic data for this group of materials</t>
        </r>
      </text>
    </comment>
    <comment ref="D420" authorId="0" shapeId="0">
      <text>
        <r>
          <rPr>
            <b/>
            <sz val="9"/>
            <color indexed="81"/>
            <rFont val="Segoe UI"/>
            <family val="2"/>
          </rPr>
          <t>Info:</t>
        </r>
        <r>
          <rPr>
            <sz val="9"/>
            <color indexed="81"/>
            <rFont val="Segoe UI"/>
            <family val="2"/>
          </rPr>
          <t xml:space="preserve">
(!): generic data for this group of materials</t>
        </r>
      </text>
    </comment>
    <comment ref="D421" authorId="0" shapeId="0">
      <text>
        <r>
          <rPr>
            <b/>
            <sz val="9"/>
            <color indexed="81"/>
            <rFont val="Segoe UI"/>
            <family val="2"/>
          </rPr>
          <t>Info:</t>
        </r>
        <r>
          <rPr>
            <sz val="9"/>
            <color indexed="81"/>
            <rFont val="Segoe UI"/>
            <family val="2"/>
          </rPr>
          <t xml:space="preserve">
(!): generic data for this group of materials</t>
        </r>
      </text>
    </comment>
    <comment ref="D422" authorId="0" shapeId="0">
      <text>
        <r>
          <rPr>
            <b/>
            <sz val="9"/>
            <color indexed="81"/>
            <rFont val="Segoe UI"/>
            <family val="2"/>
          </rPr>
          <t>Info:</t>
        </r>
        <r>
          <rPr>
            <sz val="9"/>
            <color indexed="81"/>
            <rFont val="Segoe UI"/>
            <family val="2"/>
          </rPr>
          <t xml:space="preserve">
(!): generic data for this group of materials</t>
        </r>
      </text>
    </comment>
    <comment ref="D423" authorId="0" shapeId="0">
      <text>
        <r>
          <rPr>
            <b/>
            <sz val="9"/>
            <color indexed="81"/>
            <rFont val="Segoe UI"/>
            <family val="2"/>
          </rPr>
          <t>Info:</t>
        </r>
        <r>
          <rPr>
            <sz val="9"/>
            <color indexed="81"/>
            <rFont val="Segoe UI"/>
            <family val="2"/>
          </rPr>
          <t xml:space="preserve">
(!): generic data for this group of materials</t>
        </r>
      </text>
    </comment>
    <comment ref="D425" authorId="0" shapeId="0">
      <text>
        <r>
          <rPr>
            <b/>
            <sz val="9"/>
            <color indexed="81"/>
            <rFont val="Segoe UI"/>
            <family val="2"/>
          </rPr>
          <t>Info:</t>
        </r>
        <r>
          <rPr>
            <sz val="9"/>
            <color indexed="81"/>
            <rFont val="Segoe UI"/>
            <family val="2"/>
          </rPr>
          <t xml:space="preserve">
(!): generic data for this group of materials</t>
        </r>
      </text>
    </comment>
    <comment ref="B426" authorId="0" shapeId="0">
      <text>
        <r>
          <rPr>
            <b/>
            <sz val="9"/>
            <color indexed="81"/>
            <rFont val="Segoe UI"/>
            <family val="2"/>
          </rPr>
          <t>Info:</t>
        </r>
        <r>
          <rPr>
            <sz val="9"/>
            <color indexed="81"/>
            <rFont val="Segoe UI"/>
            <family val="2"/>
          </rPr>
          <t xml:space="preserve">
* Per welding joint of appr. 2,5 cm2 (0,5 seconds welding).</t>
        </r>
      </text>
    </comment>
    <comment ref="D426" authorId="0" shapeId="0">
      <text>
        <r>
          <rPr>
            <b/>
            <sz val="9"/>
            <color indexed="81"/>
            <rFont val="Segoe UI"/>
            <family val="2"/>
          </rPr>
          <t>Info:</t>
        </r>
        <r>
          <rPr>
            <sz val="9"/>
            <color indexed="81"/>
            <rFont val="Segoe UI"/>
            <family val="2"/>
          </rPr>
          <t xml:space="preserve">
(!): generic data for this group of materials</t>
        </r>
      </text>
    </comment>
    <comment ref="B427" authorId="0" shapeId="0">
      <text>
        <r>
          <rPr>
            <b/>
            <sz val="9"/>
            <color indexed="81"/>
            <rFont val="Segoe UI"/>
            <family val="2"/>
          </rPr>
          <t>Info:</t>
        </r>
        <r>
          <rPr>
            <sz val="9"/>
            <color indexed="81"/>
            <rFont val="Segoe UI"/>
            <family val="2"/>
          </rPr>
          <t xml:space="preserve">
* Per welding joint of appr. 2,5 cm2 (0,5 seconds welding).</t>
        </r>
      </text>
    </comment>
    <comment ref="D427" authorId="0" shapeId="0">
      <text>
        <r>
          <rPr>
            <b/>
            <sz val="9"/>
            <color indexed="81"/>
            <rFont val="Segoe UI"/>
            <family val="2"/>
          </rPr>
          <t>Info:</t>
        </r>
        <r>
          <rPr>
            <sz val="9"/>
            <color indexed="81"/>
            <rFont val="Segoe UI"/>
            <family val="2"/>
          </rPr>
          <t xml:space="preserve">
(!): generic data for this group of materials</t>
        </r>
      </text>
    </comment>
    <comment ref="B428" authorId="0" shapeId="0">
      <text>
        <r>
          <rPr>
            <b/>
            <sz val="9"/>
            <color indexed="81"/>
            <rFont val="Segoe UI"/>
            <family val="2"/>
          </rPr>
          <t>Info:</t>
        </r>
        <r>
          <rPr>
            <sz val="9"/>
            <color indexed="81"/>
            <rFont val="Segoe UI"/>
            <family val="2"/>
          </rPr>
          <t xml:space="preserve">
* Per welding joint of appr. 2,5 cm2 (0,5 seconds welding).</t>
        </r>
      </text>
    </comment>
    <comment ref="D428" authorId="0" shapeId="0">
      <text>
        <r>
          <rPr>
            <b/>
            <sz val="9"/>
            <color indexed="81"/>
            <rFont val="Segoe UI"/>
            <family val="2"/>
          </rPr>
          <t>Info:</t>
        </r>
        <r>
          <rPr>
            <sz val="9"/>
            <color indexed="81"/>
            <rFont val="Segoe UI"/>
            <family val="2"/>
          </rPr>
          <t xml:space="preserve">
(!): generic data for this group of materials</t>
        </r>
      </text>
    </comment>
    <comment ref="B430" authorId="0" shapeId="0">
      <text>
        <r>
          <rPr>
            <b/>
            <sz val="9"/>
            <color indexed="81"/>
            <rFont val="Segoe UI"/>
            <family val="2"/>
          </rPr>
          <t>Info:</t>
        </r>
        <r>
          <rPr>
            <sz val="9"/>
            <color indexed="81"/>
            <rFont val="Segoe UI"/>
            <family val="2"/>
          </rPr>
          <t xml:space="preserve">
** If sufﬁciently pure.</t>
        </r>
      </text>
    </comment>
    <comment ref="D431" authorId="0" shapeId="0">
      <text>
        <r>
          <rPr>
            <b/>
            <sz val="9"/>
            <color indexed="81"/>
            <rFont val="Segoe UI"/>
            <family val="2"/>
          </rPr>
          <t>Info:</t>
        </r>
        <r>
          <rPr>
            <sz val="9"/>
            <color indexed="81"/>
            <rFont val="Segoe UI"/>
            <family val="2"/>
          </rPr>
          <t xml:space="preserve">
(!): generic data for this group of materials</t>
        </r>
      </text>
    </comment>
    <comment ref="D433" authorId="0" shapeId="0">
      <text>
        <r>
          <rPr>
            <b/>
            <sz val="9"/>
            <color indexed="81"/>
            <rFont val="Segoe UI"/>
            <family val="2"/>
          </rPr>
          <t>Info:</t>
        </r>
        <r>
          <rPr>
            <sz val="9"/>
            <color indexed="81"/>
            <rFont val="Segoe UI"/>
            <family val="2"/>
          </rPr>
          <t xml:space="preserve">
(!): generic data for this group of materials</t>
        </r>
      </text>
    </comment>
    <comment ref="D435" authorId="0" shapeId="0">
      <text>
        <r>
          <rPr>
            <b/>
            <sz val="9"/>
            <color indexed="81"/>
            <rFont val="Segoe UI"/>
            <family val="2"/>
          </rPr>
          <t>Info:</t>
        </r>
        <r>
          <rPr>
            <sz val="9"/>
            <color indexed="81"/>
            <rFont val="Segoe UI"/>
            <family val="2"/>
          </rPr>
          <t xml:space="preserve">
(!): generic data for this group of materials</t>
        </r>
      </text>
    </comment>
    <comment ref="D441" authorId="0" shapeId="0">
      <text>
        <r>
          <rPr>
            <b/>
            <sz val="9"/>
            <color indexed="81"/>
            <rFont val="Segoe UI"/>
            <family val="2"/>
          </rPr>
          <t>Info:</t>
        </r>
        <r>
          <rPr>
            <sz val="9"/>
            <color indexed="81"/>
            <rFont val="Segoe UI"/>
            <family val="2"/>
          </rPr>
          <t xml:space="preserve">
(!): generic data for this group of materials</t>
        </r>
      </text>
    </comment>
    <comment ref="D442" authorId="0" shapeId="0">
      <text>
        <r>
          <rPr>
            <b/>
            <sz val="9"/>
            <color indexed="81"/>
            <rFont val="Segoe UI"/>
            <family val="2"/>
          </rPr>
          <t>Info:</t>
        </r>
        <r>
          <rPr>
            <sz val="9"/>
            <color indexed="81"/>
            <rFont val="Segoe UI"/>
            <family val="2"/>
          </rPr>
          <t xml:space="preserve">
(!): generic data for this group of materials</t>
        </r>
      </text>
    </comment>
    <comment ref="D443" authorId="0" shapeId="0">
      <text>
        <r>
          <rPr>
            <b/>
            <sz val="9"/>
            <color indexed="81"/>
            <rFont val="Segoe UI"/>
            <family val="2"/>
          </rPr>
          <t>Info:</t>
        </r>
        <r>
          <rPr>
            <sz val="9"/>
            <color indexed="81"/>
            <rFont val="Segoe UI"/>
            <family val="2"/>
          </rPr>
          <t xml:space="preserve">
(!): generic data for this group of materials</t>
        </r>
      </text>
    </comment>
    <comment ref="D444" authorId="0" shapeId="0">
      <text>
        <r>
          <rPr>
            <b/>
            <sz val="9"/>
            <color indexed="81"/>
            <rFont val="Segoe UI"/>
            <family val="2"/>
          </rPr>
          <t>Info:</t>
        </r>
        <r>
          <rPr>
            <sz val="9"/>
            <color indexed="81"/>
            <rFont val="Segoe UI"/>
            <family val="2"/>
          </rPr>
          <t xml:space="preserve">
(!): generic data for this group of materials</t>
        </r>
      </text>
    </comment>
    <comment ref="D445" authorId="0" shapeId="0">
      <text>
        <r>
          <rPr>
            <b/>
            <sz val="9"/>
            <color indexed="81"/>
            <rFont val="Segoe UI"/>
            <family val="2"/>
          </rPr>
          <t>Info:</t>
        </r>
        <r>
          <rPr>
            <sz val="9"/>
            <color indexed="81"/>
            <rFont val="Segoe UI"/>
            <family val="2"/>
          </rPr>
          <t xml:space="preserve">
(!): generic data for this group of materials</t>
        </r>
      </text>
    </comment>
    <comment ref="D446" authorId="0" shapeId="0">
      <text>
        <r>
          <rPr>
            <b/>
            <sz val="9"/>
            <color indexed="81"/>
            <rFont val="Segoe UI"/>
            <family val="2"/>
          </rPr>
          <t>Info:</t>
        </r>
        <r>
          <rPr>
            <sz val="9"/>
            <color indexed="81"/>
            <rFont val="Segoe UI"/>
            <family val="2"/>
          </rPr>
          <t xml:space="preserve">
(!): generic data for this group of materials</t>
        </r>
      </text>
    </comment>
    <comment ref="D447" authorId="0" shapeId="0">
      <text>
        <r>
          <rPr>
            <b/>
            <sz val="9"/>
            <color indexed="81"/>
            <rFont val="Segoe UI"/>
            <family val="2"/>
          </rPr>
          <t>Info:</t>
        </r>
        <r>
          <rPr>
            <sz val="9"/>
            <color indexed="81"/>
            <rFont val="Segoe UI"/>
            <family val="2"/>
          </rPr>
          <t xml:space="preserve">
(!): generic data for this group of materials</t>
        </r>
      </text>
    </comment>
    <comment ref="D448" authorId="0" shapeId="0">
      <text>
        <r>
          <rPr>
            <b/>
            <sz val="9"/>
            <color indexed="81"/>
            <rFont val="Segoe UI"/>
            <family val="2"/>
          </rPr>
          <t>Info:</t>
        </r>
        <r>
          <rPr>
            <sz val="9"/>
            <color indexed="81"/>
            <rFont val="Segoe UI"/>
            <family val="2"/>
          </rPr>
          <t xml:space="preserve">
(!): generic data for this group of materials</t>
        </r>
      </text>
    </comment>
    <comment ref="D449" authorId="0" shapeId="0">
      <text>
        <r>
          <rPr>
            <b/>
            <sz val="9"/>
            <color indexed="81"/>
            <rFont val="Segoe UI"/>
            <family val="2"/>
          </rPr>
          <t>Info:</t>
        </r>
        <r>
          <rPr>
            <sz val="9"/>
            <color indexed="81"/>
            <rFont val="Segoe UI"/>
            <family val="2"/>
          </rPr>
          <t xml:space="preserve">
(!): generic data for this group of materials</t>
        </r>
      </text>
    </comment>
    <comment ref="D450" authorId="0" shapeId="0">
      <text>
        <r>
          <rPr>
            <b/>
            <sz val="9"/>
            <color indexed="81"/>
            <rFont val="Segoe UI"/>
            <family val="2"/>
          </rPr>
          <t>Info:</t>
        </r>
        <r>
          <rPr>
            <sz val="9"/>
            <color indexed="81"/>
            <rFont val="Segoe UI"/>
            <family val="2"/>
          </rPr>
          <t xml:space="preserve">
(!): generic data for this group of materials</t>
        </r>
      </text>
    </comment>
    <comment ref="B451" authorId="0" shapeId="0">
      <text>
        <r>
          <rPr>
            <b/>
            <sz val="9"/>
            <color indexed="81"/>
            <rFont val="Segoe UI"/>
            <family val="2"/>
          </rPr>
          <t>Info:</t>
        </r>
        <r>
          <rPr>
            <sz val="9"/>
            <color indexed="81"/>
            <rFont val="Segoe UI"/>
            <family val="2"/>
          </rPr>
          <t xml:space="preserve">
* Per welding joint of appr. 2,5 cm2 (0,5 seconds welding).</t>
        </r>
      </text>
    </comment>
    <comment ref="D451" authorId="0" shapeId="0">
      <text>
        <r>
          <rPr>
            <b/>
            <sz val="9"/>
            <color indexed="81"/>
            <rFont val="Segoe UI"/>
            <family val="2"/>
          </rPr>
          <t>Info:</t>
        </r>
        <r>
          <rPr>
            <sz val="9"/>
            <color indexed="81"/>
            <rFont val="Segoe UI"/>
            <family val="2"/>
          </rPr>
          <t xml:space="preserve">
(!): generic data for this group of materials</t>
        </r>
      </text>
    </comment>
    <comment ref="B452" authorId="0" shapeId="0">
      <text>
        <r>
          <rPr>
            <b/>
            <sz val="9"/>
            <color indexed="81"/>
            <rFont val="Segoe UI"/>
            <family val="2"/>
          </rPr>
          <t>Info:</t>
        </r>
        <r>
          <rPr>
            <sz val="9"/>
            <color indexed="81"/>
            <rFont val="Segoe UI"/>
            <family val="2"/>
          </rPr>
          <t xml:space="preserve">
* Per welding joint of appr. 2,5 cm2 (0,5 seconds welding).</t>
        </r>
      </text>
    </comment>
    <comment ref="D452" authorId="0" shapeId="0">
      <text>
        <r>
          <rPr>
            <b/>
            <sz val="9"/>
            <color indexed="81"/>
            <rFont val="Segoe UI"/>
            <family val="2"/>
          </rPr>
          <t>Info:</t>
        </r>
        <r>
          <rPr>
            <sz val="9"/>
            <color indexed="81"/>
            <rFont val="Segoe UI"/>
            <family val="2"/>
          </rPr>
          <t xml:space="preserve">
(!): generic data for this group of materials</t>
        </r>
      </text>
    </comment>
    <comment ref="B453" authorId="0" shapeId="0">
      <text>
        <r>
          <rPr>
            <b/>
            <sz val="9"/>
            <color indexed="81"/>
            <rFont val="Segoe UI"/>
            <family val="2"/>
          </rPr>
          <t>Info:</t>
        </r>
        <r>
          <rPr>
            <sz val="9"/>
            <color indexed="81"/>
            <rFont val="Segoe UI"/>
            <family val="2"/>
          </rPr>
          <t xml:space="preserve">
* Per welding joint of appr. 2,5 cm2 (0,5 seconds welding).</t>
        </r>
      </text>
    </comment>
    <comment ref="D453" authorId="0" shapeId="0">
      <text>
        <r>
          <rPr>
            <b/>
            <sz val="9"/>
            <color indexed="81"/>
            <rFont val="Segoe UI"/>
            <family val="2"/>
          </rPr>
          <t>Info:</t>
        </r>
        <r>
          <rPr>
            <sz val="9"/>
            <color indexed="81"/>
            <rFont val="Segoe UI"/>
            <family val="2"/>
          </rPr>
          <t xml:space="preserve">
(!): generic data for this group of materials</t>
        </r>
      </text>
    </comment>
    <comment ref="B455" authorId="0" shapeId="0">
      <text>
        <r>
          <rPr>
            <b/>
            <sz val="9"/>
            <color indexed="81"/>
            <rFont val="Segoe UI"/>
            <family val="2"/>
          </rPr>
          <t>Info:</t>
        </r>
        <r>
          <rPr>
            <sz val="9"/>
            <color indexed="81"/>
            <rFont val="Segoe UI"/>
            <family val="2"/>
          </rPr>
          <t xml:space="preserve">
** If sufﬁciently pure.</t>
        </r>
      </text>
    </comment>
    <comment ref="D456" authorId="0" shapeId="0">
      <text>
        <r>
          <rPr>
            <b/>
            <sz val="9"/>
            <color indexed="81"/>
            <rFont val="Segoe UI"/>
            <family val="2"/>
          </rPr>
          <t>Info:</t>
        </r>
        <r>
          <rPr>
            <sz val="9"/>
            <color indexed="81"/>
            <rFont val="Segoe UI"/>
            <family val="2"/>
          </rPr>
          <t xml:space="preserve">
(!): generic data for this group of materials</t>
        </r>
      </text>
    </comment>
    <comment ref="D458" authorId="0" shapeId="0">
      <text>
        <r>
          <rPr>
            <b/>
            <sz val="9"/>
            <color indexed="81"/>
            <rFont val="Segoe UI"/>
            <family val="2"/>
          </rPr>
          <t>Info:</t>
        </r>
        <r>
          <rPr>
            <sz val="9"/>
            <color indexed="81"/>
            <rFont val="Segoe UI"/>
            <family val="2"/>
          </rPr>
          <t xml:space="preserve">
(!): generic data for this group of materials</t>
        </r>
      </text>
    </comment>
    <comment ref="D460" authorId="0" shapeId="0">
      <text>
        <r>
          <rPr>
            <b/>
            <sz val="9"/>
            <color indexed="81"/>
            <rFont val="Segoe UI"/>
            <family val="2"/>
          </rPr>
          <t>Info:</t>
        </r>
        <r>
          <rPr>
            <sz val="9"/>
            <color indexed="81"/>
            <rFont val="Segoe UI"/>
            <family val="2"/>
          </rPr>
          <t xml:space="preserve">
(!): generic data for this group of materials</t>
        </r>
      </text>
    </comment>
    <comment ref="D466" authorId="0" shapeId="0">
      <text>
        <r>
          <rPr>
            <b/>
            <sz val="9"/>
            <color indexed="81"/>
            <rFont val="Segoe UI"/>
            <family val="2"/>
          </rPr>
          <t>Info:</t>
        </r>
        <r>
          <rPr>
            <sz val="9"/>
            <color indexed="81"/>
            <rFont val="Segoe UI"/>
            <family val="2"/>
          </rPr>
          <t xml:space="preserve">
(!): generic data for this group of materials</t>
        </r>
      </text>
    </comment>
    <comment ref="D467" authorId="0" shapeId="0">
      <text>
        <r>
          <rPr>
            <b/>
            <sz val="9"/>
            <color indexed="81"/>
            <rFont val="Segoe UI"/>
            <family val="2"/>
          </rPr>
          <t>Info:</t>
        </r>
        <r>
          <rPr>
            <sz val="9"/>
            <color indexed="81"/>
            <rFont val="Segoe UI"/>
            <family val="2"/>
          </rPr>
          <t xml:space="preserve">
(!): generic data for this group of materials</t>
        </r>
      </text>
    </comment>
    <comment ref="D468" authorId="0" shapeId="0">
      <text>
        <r>
          <rPr>
            <b/>
            <sz val="9"/>
            <color indexed="81"/>
            <rFont val="Segoe UI"/>
            <family val="2"/>
          </rPr>
          <t>Info:</t>
        </r>
        <r>
          <rPr>
            <sz val="9"/>
            <color indexed="81"/>
            <rFont val="Segoe UI"/>
            <family val="2"/>
          </rPr>
          <t xml:space="preserve">
(!): generic data for this group of materials</t>
        </r>
      </text>
    </comment>
    <comment ref="D469" authorId="0" shapeId="0">
      <text>
        <r>
          <rPr>
            <b/>
            <sz val="9"/>
            <color indexed="81"/>
            <rFont val="Segoe UI"/>
            <family val="2"/>
          </rPr>
          <t>Info:</t>
        </r>
        <r>
          <rPr>
            <sz val="9"/>
            <color indexed="81"/>
            <rFont val="Segoe UI"/>
            <family val="2"/>
          </rPr>
          <t xml:space="preserve">
(!): generic data for this group of materials</t>
        </r>
      </text>
    </comment>
    <comment ref="D470" authorId="0" shapeId="0">
      <text>
        <r>
          <rPr>
            <b/>
            <sz val="9"/>
            <color indexed="81"/>
            <rFont val="Segoe UI"/>
            <family val="2"/>
          </rPr>
          <t>Info:</t>
        </r>
        <r>
          <rPr>
            <sz val="9"/>
            <color indexed="81"/>
            <rFont val="Segoe UI"/>
            <family val="2"/>
          </rPr>
          <t xml:space="preserve">
(!): generic data for this group of materials</t>
        </r>
      </text>
    </comment>
    <comment ref="D471" authorId="0" shapeId="0">
      <text>
        <r>
          <rPr>
            <b/>
            <sz val="9"/>
            <color indexed="81"/>
            <rFont val="Segoe UI"/>
            <family val="2"/>
          </rPr>
          <t>Info:</t>
        </r>
        <r>
          <rPr>
            <sz val="9"/>
            <color indexed="81"/>
            <rFont val="Segoe UI"/>
            <family val="2"/>
          </rPr>
          <t xml:space="preserve">
(!): generic data for this group of materials</t>
        </r>
      </text>
    </comment>
    <comment ref="D472" authorId="0" shapeId="0">
      <text>
        <r>
          <rPr>
            <b/>
            <sz val="9"/>
            <color indexed="81"/>
            <rFont val="Segoe UI"/>
            <family val="2"/>
          </rPr>
          <t>Info:</t>
        </r>
        <r>
          <rPr>
            <sz val="9"/>
            <color indexed="81"/>
            <rFont val="Segoe UI"/>
            <family val="2"/>
          </rPr>
          <t xml:space="preserve">
(!): generic data for this group of materials</t>
        </r>
      </text>
    </comment>
    <comment ref="D473" authorId="0" shapeId="0">
      <text>
        <r>
          <rPr>
            <b/>
            <sz val="9"/>
            <color indexed="81"/>
            <rFont val="Segoe UI"/>
            <family val="2"/>
          </rPr>
          <t>Info:</t>
        </r>
        <r>
          <rPr>
            <sz val="9"/>
            <color indexed="81"/>
            <rFont val="Segoe UI"/>
            <family val="2"/>
          </rPr>
          <t xml:space="preserve">
(!): generic data for this group of materials</t>
        </r>
      </text>
    </comment>
    <comment ref="D474" authorId="0" shapeId="0">
      <text>
        <r>
          <rPr>
            <b/>
            <sz val="9"/>
            <color indexed="81"/>
            <rFont val="Segoe UI"/>
            <family val="2"/>
          </rPr>
          <t>Info:</t>
        </r>
        <r>
          <rPr>
            <sz val="9"/>
            <color indexed="81"/>
            <rFont val="Segoe UI"/>
            <family val="2"/>
          </rPr>
          <t xml:space="preserve">
(!): generic data for this group of materials</t>
        </r>
      </text>
    </comment>
    <comment ref="D475" authorId="0" shapeId="0">
      <text>
        <r>
          <rPr>
            <b/>
            <sz val="9"/>
            <color indexed="81"/>
            <rFont val="Segoe UI"/>
            <family val="2"/>
          </rPr>
          <t>Info:</t>
        </r>
        <r>
          <rPr>
            <sz val="9"/>
            <color indexed="81"/>
            <rFont val="Segoe UI"/>
            <family val="2"/>
          </rPr>
          <t xml:space="preserve">
(!): generic data for this group of materials</t>
        </r>
      </text>
    </comment>
    <comment ref="B476" authorId="0" shapeId="0">
      <text>
        <r>
          <rPr>
            <b/>
            <sz val="9"/>
            <color indexed="81"/>
            <rFont val="Segoe UI"/>
            <family val="2"/>
          </rPr>
          <t>Info:</t>
        </r>
        <r>
          <rPr>
            <sz val="9"/>
            <color indexed="81"/>
            <rFont val="Segoe UI"/>
            <family val="2"/>
          </rPr>
          <t xml:space="preserve">
* Per welding joint of appr. 2,5 cm2 (0,5 seconds welding).</t>
        </r>
      </text>
    </comment>
    <comment ref="D476" authorId="0" shapeId="0">
      <text>
        <r>
          <rPr>
            <b/>
            <sz val="9"/>
            <color indexed="81"/>
            <rFont val="Segoe UI"/>
            <family val="2"/>
          </rPr>
          <t>Info:</t>
        </r>
        <r>
          <rPr>
            <sz val="9"/>
            <color indexed="81"/>
            <rFont val="Segoe UI"/>
            <family val="2"/>
          </rPr>
          <t xml:space="preserve">
(!): generic data for this group of materials</t>
        </r>
      </text>
    </comment>
    <comment ref="B477" authorId="0" shapeId="0">
      <text>
        <r>
          <rPr>
            <b/>
            <sz val="9"/>
            <color indexed="81"/>
            <rFont val="Segoe UI"/>
            <family val="2"/>
          </rPr>
          <t>Info:</t>
        </r>
        <r>
          <rPr>
            <sz val="9"/>
            <color indexed="81"/>
            <rFont val="Segoe UI"/>
            <family val="2"/>
          </rPr>
          <t xml:space="preserve">
* Per welding joint of appr. 2,5 cm2 (0,5 seconds welding).</t>
        </r>
      </text>
    </comment>
    <comment ref="D477" authorId="0" shapeId="0">
      <text>
        <r>
          <rPr>
            <b/>
            <sz val="9"/>
            <color indexed="81"/>
            <rFont val="Segoe UI"/>
            <family val="2"/>
          </rPr>
          <t>Info:</t>
        </r>
        <r>
          <rPr>
            <sz val="9"/>
            <color indexed="81"/>
            <rFont val="Segoe UI"/>
            <family val="2"/>
          </rPr>
          <t xml:space="preserve">
(!): generic data for this group of materials</t>
        </r>
      </text>
    </comment>
    <comment ref="B478" authorId="0" shapeId="0">
      <text>
        <r>
          <rPr>
            <b/>
            <sz val="9"/>
            <color indexed="81"/>
            <rFont val="Segoe UI"/>
            <family val="2"/>
          </rPr>
          <t>Info:</t>
        </r>
        <r>
          <rPr>
            <sz val="9"/>
            <color indexed="81"/>
            <rFont val="Segoe UI"/>
            <family val="2"/>
          </rPr>
          <t xml:space="preserve">
* Per welding joint of appr. 2,5 cm2 (0,5 seconds welding).</t>
        </r>
      </text>
    </comment>
    <comment ref="D478" authorId="0" shapeId="0">
      <text>
        <r>
          <rPr>
            <b/>
            <sz val="9"/>
            <color indexed="81"/>
            <rFont val="Segoe UI"/>
            <family val="2"/>
          </rPr>
          <t>Info:</t>
        </r>
        <r>
          <rPr>
            <sz val="9"/>
            <color indexed="81"/>
            <rFont val="Segoe UI"/>
            <family val="2"/>
          </rPr>
          <t xml:space="preserve">
(!): generic data for this group of materials</t>
        </r>
      </text>
    </comment>
    <comment ref="B481" authorId="0" shapeId="0">
      <text>
        <r>
          <rPr>
            <b/>
            <sz val="9"/>
            <color indexed="81"/>
            <rFont val="Segoe UI"/>
            <family val="2"/>
          </rPr>
          <t>Info:</t>
        </r>
        <r>
          <rPr>
            <sz val="9"/>
            <color indexed="81"/>
            <rFont val="Segoe UI"/>
            <family val="2"/>
          </rPr>
          <t xml:space="preserve">
** If sufﬁciently pure.</t>
        </r>
      </text>
    </comment>
    <comment ref="D481" authorId="0" shapeId="0">
      <text>
        <r>
          <rPr>
            <b/>
            <sz val="9"/>
            <color indexed="81"/>
            <rFont val="Segoe UI"/>
            <family val="2"/>
          </rPr>
          <t>Info:</t>
        </r>
        <r>
          <rPr>
            <sz val="9"/>
            <color indexed="81"/>
            <rFont val="Segoe UI"/>
            <family val="2"/>
          </rPr>
          <t xml:space="preserve">
(!): generic data for this group of materials</t>
        </r>
      </text>
    </comment>
    <comment ref="D483" authorId="0" shapeId="0">
      <text>
        <r>
          <rPr>
            <b/>
            <sz val="9"/>
            <color indexed="81"/>
            <rFont val="Segoe UI"/>
            <family val="2"/>
          </rPr>
          <t>Info:</t>
        </r>
        <r>
          <rPr>
            <sz val="9"/>
            <color indexed="81"/>
            <rFont val="Segoe UI"/>
            <family val="2"/>
          </rPr>
          <t xml:space="preserve">
(!): generic data for this group of materials</t>
        </r>
      </text>
    </comment>
    <comment ref="D485" authorId="0" shapeId="0">
      <text>
        <r>
          <rPr>
            <b/>
            <sz val="9"/>
            <color indexed="81"/>
            <rFont val="Segoe UI"/>
            <family val="2"/>
          </rPr>
          <t>Info:</t>
        </r>
        <r>
          <rPr>
            <sz val="9"/>
            <color indexed="81"/>
            <rFont val="Segoe UI"/>
            <family val="2"/>
          </rPr>
          <t xml:space="preserve">
(!): generic data for this group of materials</t>
        </r>
      </text>
    </comment>
    <comment ref="D491" authorId="0" shapeId="0">
      <text>
        <r>
          <rPr>
            <b/>
            <sz val="9"/>
            <color indexed="81"/>
            <rFont val="Segoe UI"/>
            <family val="2"/>
          </rPr>
          <t>Info:</t>
        </r>
        <r>
          <rPr>
            <sz val="9"/>
            <color indexed="81"/>
            <rFont val="Segoe UI"/>
            <family val="2"/>
          </rPr>
          <t xml:space="preserve">
(!): generic data for this group of materials</t>
        </r>
      </text>
    </comment>
    <comment ref="D492" authorId="0" shapeId="0">
      <text>
        <r>
          <rPr>
            <b/>
            <sz val="9"/>
            <color indexed="81"/>
            <rFont val="Segoe UI"/>
            <family val="2"/>
          </rPr>
          <t>Info:</t>
        </r>
        <r>
          <rPr>
            <sz val="9"/>
            <color indexed="81"/>
            <rFont val="Segoe UI"/>
            <family val="2"/>
          </rPr>
          <t xml:space="preserve">
(!): generic data for this group of materials</t>
        </r>
      </text>
    </comment>
    <comment ref="D493" authorId="0" shapeId="0">
      <text>
        <r>
          <rPr>
            <b/>
            <sz val="9"/>
            <color indexed="81"/>
            <rFont val="Segoe UI"/>
            <family val="2"/>
          </rPr>
          <t>Info:</t>
        </r>
        <r>
          <rPr>
            <sz val="9"/>
            <color indexed="81"/>
            <rFont val="Segoe UI"/>
            <family val="2"/>
          </rPr>
          <t xml:space="preserve">
(!): generic data for this group of materials</t>
        </r>
      </text>
    </comment>
    <comment ref="D494" authorId="0" shapeId="0">
      <text>
        <r>
          <rPr>
            <b/>
            <sz val="9"/>
            <color indexed="81"/>
            <rFont val="Segoe UI"/>
            <family val="2"/>
          </rPr>
          <t>Info:</t>
        </r>
        <r>
          <rPr>
            <sz val="9"/>
            <color indexed="81"/>
            <rFont val="Segoe UI"/>
            <family val="2"/>
          </rPr>
          <t xml:space="preserve">
(!): generic data for this group of materials</t>
        </r>
      </text>
    </comment>
    <comment ref="D495" authorId="0" shapeId="0">
      <text>
        <r>
          <rPr>
            <b/>
            <sz val="9"/>
            <color indexed="81"/>
            <rFont val="Segoe UI"/>
            <family val="2"/>
          </rPr>
          <t>Info:</t>
        </r>
        <r>
          <rPr>
            <sz val="9"/>
            <color indexed="81"/>
            <rFont val="Segoe UI"/>
            <family val="2"/>
          </rPr>
          <t xml:space="preserve">
(!): generic data for this group of materials</t>
        </r>
      </text>
    </comment>
    <comment ref="D496" authorId="0" shapeId="0">
      <text>
        <r>
          <rPr>
            <b/>
            <sz val="9"/>
            <color indexed="81"/>
            <rFont val="Segoe UI"/>
            <family val="2"/>
          </rPr>
          <t>Info:</t>
        </r>
        <r>
          <rPr>
            <sz val="9"/>
            <color indexed="81"/>
            <rFont val="Segoe UI"/>
            <family val="2"/>
          </rPr>
          <t xml:space="preserve">
(!): generic data for this group of materials</t>
        </r>
      </text>
    </comment>
    <comment ref="D497" authorId="0" shapeId="0">
      <text>
        <r>
          <rPr>
            <b/>
            <sz val="9"/>
            <color indexed="81"/>
            <rFont val="Segoe UI"/>
            <family val="2"/>
          </rPr>
          <t>Info:</t>
        </r>
        <r>
          <rPr>
            <sz val="9"/>
            <color indexed="81"/>
            <rFont val="Segoe UI"/>
            <family val="2"/>
          </rPr>
          <t xml:space="preserve">
(!): generic data for this group of materials</t>
        </r>
      </text>
    </comment>
    <comment ref="D498" authorId="0" shapeId="0">
      <text>
        <r>
          <rPr>
            <b/>
            <sz val="9"/>
            <color indexed="81"/>
            <rFont val="Segoe UI"/>
            <family val="2"/>
          </rPr>
          <t>Info:</t>
        </r>
        <r>
          <rPr>
            <sz val="9"/>
            <color indexed="81"/>
            <rFont val="Segoe UI"/>
            <family val="2"/>
          </rPr>
          <t xml:space="preserve">
(!): generic data for this group of materials</t>
        </r>
      </text>
    </comment>
    <comment ref="D499" authorId="0" shapeId="0">
      <text>
        <r>
          <rPr>
            <b/>
            <sz val="9"/>
            <color indexed="81"/>
            <rFont val="Segoe UI"/>
            <family val="2"/>
          </rPr>
          <t>Info:</t>
        </r>
        <r>
          <rPr>
            <sz val="9"/>
            <color indexed="81"/>
            <rFont val="Segoe UI"/>
            <family val="2"/>
          </rPr>
          <t xml:space="preserve">
(!): generic data for this group of materials</t>
        </r>
      </text>
    </comment>
    <comment ref="D500" authorId="0" shapeId="0">
      <text>
        <r>
          <rPr>
            <b/>
            <sz val="9"/>
            <color indexed="81"/>
            <rFont val="Segoe UI"/>
            <family val="2"/>
          </rPr>
          <t>Info:</t>
        </r>
        <r>
          <rPr>
            <sz val="9"/>
            <color indexed="81"/>
            <rFont val="Segoe UI"/>
            <family val="2"/>
          </rPr>
          <t xml:space="preserve">
(!): generic data for this group of materials</t>
        </r>
      </text>
    </comment>
    <comment ref="D502" authorId="0" shapeId="0">
      <text>
        <r>
          <rPr>
            <b/>
            <sz val="9"/>
            <color indexed="81"/>
            <rFont val="Segoe UI"/>
            <family val="2"/>
          </rPr>
          <t>Info:</t>
        </r>
        <r>
          <rPr>
            <sz val="9"/>
            <color indexed="81"/>
            <rFont val="Segoe UI"/>
            <family val="2"/>
          </rPr>
          <t xml:space="preserve">
(!): generic data for this group of materials</t>
        </r>
      </text>
    </comment>
    <comment ref="B503" authorId="0" shapeId="0">
      <text>
        <r>
          <rPr>
            <b/>
            <sz val="9"/>
            <color indexed="81"/>
            <rFont val="Segoe UI"/>
            <family val="2"/>
          </rPr>
          <t>Info:</t>
        </r>
        <r>
          <rPr>
            <sz val="9"/>
            <color indexed="81"/>
            <rFont val="Segoe UI"/>
            <family val="2"/>
          </rPr>
          <t xml:space="preserve">
* Per welding joint of appr. 2,5 cm2 (0,5 seconds welding).</t>
        </r>
      </text>
    </comment>
    <comment ref="D503" authorId="0" shapeId="0">
      <text>
        <r>
          <rPr>
            <b/>
            <sz val="9"/>
            <color indexed="81"/>
            <rFont val="Segoe UI"/>
            <family val="2"/>
          </rPr>
          <t>Info:</t>
        </r>
        <r>
          <rPr>
            <sz val="9"/>
            <color indexed="81"/>
            <rFont val="Segoe UI"/>
            <family val="2"/>
          </rPr>
          <t xml:space="preserve">
(!): generic data for this group of materials</t>
        </r>
      </text>
    </comment>
    <comment ref="B504" authorId="0" shapeId="0">
      <text>
        <r>
          <rPr>
            <b/>
            <sz val="9"/>
            <color indexed="81"/>
            <rFont val="Segoe UI"/>
            <family val="2"/>
          </rPr>
          <t>Info:</t>
        </r>
        <r>
          <rPr>
            <sz val="9"/>
            <color indexed="81"/>
            <rFont val="Segoe UI"/>
            <family val="2"/>
          </rPr>
          <t xml:space="preserve">
* Per welding joint of appr. 2,5 cm2 (0,5 seconds welding).</t>
        </r>
      </text>
    </comment>
    <comment ref="D504" authorId="0" shapeId="0">
      <text>
        <r>
          <rPr>
            <b/>
            <sz val="9"/>
            <color indexed="81"/>
            <rFont val="Segoe UI"/>
            <family val="2"/>
          </rPr>
          <t>Info:</t>
        </r>
        <r>
          <rPr>
            <sz val="9"/>
            <color indexed="81"/>
            <rFont val="Segoe UI"/>
            <family val="2"/>
          </rPr>
          <t xml:space="preserve">
(!): generic data for this group of materials</t>
        </r>
      </text>
    </comment>
    <comment ref="B505" authorId="0" shapeId="0">
      <text>
        <r>
          <rPr>
            <b/>
            <sz val="9"/>
            <color indexed="81"/>
            <rFont val="Segoe UI"/>
            <family val="2"/>
          </rPr>
          <t>Info:</t>
        </r>
        <r>
          <rPr>
            <sz val="9"/>
            <color indexed="81"/>
            <rFont val="Segoe UI"/>
            <family val="2"/>
          </rPr>
          <t xml:space="preserve">
* Per welding joint of appr. 2,5 cm2 (0,5 seconds welding).</t>
        </r>
      </text>
    </comment>
    <comment ref="D505" authorId="0" shapeId="0">
      <text>
        <r>
          <rPr>
            <b/>
            <sz val="9"/>
            <color indexed="81"/>
            <rFont val="Segoe UI"/>
            <family val="2"/>
          </rPr>
          <t>Info:</t>
        </r>
        <r>
          <rPr>
            <sz val="9"/>
            <color indexed="81"/>
            <rFont val="Segoe UI"/>
            <family val="2"/>
          </rPr>
          <t xml:space="preserve">
(!): generic data for this group of materials</t>
        </r>
      </text>
    </comment>
    <comment ref="D506" authorId="0" shapeId="0">
      <text>
        <r>
          <rPr>
            <b/>
            <sz val="9"/>
            <color indexed="81"/>
            <rFont val="Segoe UI"/>
            <family val="2"/>
          </rPr>
          <t>Info:</t>
        </r>
        <r>
          <rPr>
            <sz val="9"/>
            <color indexed="81"/>
            <rFont val="Segoe UI"/>
            <family val="2"/>
          </rPr>
          <t xml:space="preserve">
(!): generic data for this group of materials</t>
        </r>
      </text>
    </comment>
    <comment ref="B507" authorId="0" shapeId="0">
      <text>
        <r>
          <rPr>
            <b/>
            <sz val="9"/>
            <color indexed="81"/>
            <rFont val="Segoe UI"/>
            <family val="2"/>
          </rPr>
          <t>Info:</t>
        </r>
        <r>
          <rPr>
            <sz val="9"/>
            <color indexed="81"/>
            <rFont val="Segoe UI"/>
            <family val="2"/>
          </rPr>
          <t xml:space="preserve">
** If sufﬁciently pure.</t>
        </r>
      </text>
    </comment>
    <comment ref="D508" authorId="0" shapeId="0">
      <text>
        <r>
          <rPr>
            <b/>
            <sz val="9"/>
            <color indexed="81"/>
            <rFont val="Segoe UI"/>
            <family val="2"/>
          </rPr>
          <t>Info:</t>
        </r>
        <r>
          <rPr>
            <sz val="9"/>
            <color indexed="81"/>
            <rFont val="Segoe UI"/>
            <family val="2"/>
          </rPr>
          <t xml:space="preserve">
(!): generic data for this group of materials</t>
        </r>
      </text>
    </comment>
    <comment ref="D510" authorId="0" shapeId="0">
      <text>
        <r>
          <rPr>
            <b/>
            <sz val="9"/>
            <color indexed="81"/>
            <rFont val="Segoe UI"/>
            <family val="2"/>
          </rPr>
          <t>Info:</t>
        </r>
        <r>
          <rPr>
            <sz val="9"/>
            <color indexed="81"/>
            <rFont val="Segoe UI"/>
            <family val="2"/>
          </rPr>
          <t xml:space="preserve">
(!): generic data for this group of materials</t>
        </r>
      </text>
    </comment>
    <comment ref="D512" authorId="0" shapeId="0">
      <text>
        <r>
          <rPr>
            <b/>
            <sz val="9"/>
            <color indexed="81"/>
            <rFont val="Segoe UI"/>
            <family val="2"/>
          </rPr>
          <t>Info:</t>
        </r>
        <r>
          <rPr>
            <sz val="9"/>
            <color indexed="81"/>
            <rFont val="Segoe UI"/>
            <family val="2"/>
          </rPr>
          <t xml:space="preserve">
(!): generic data for this group of materials</t>
        </r>
      </text>
    </comment>
    <comment ref="D519" authorId="0" shapeId="0">
      <text>
        <r>
          <rPr>
            <b/>
            <sz val="9"/>
            <color indexed="81"/>
            <rFont val="Segoe UI"/>
            <family val="2"/>
          </rPr>
          <t>Info:</t>
        </r>
        <r>
          <rPr>
            <sz val="9"/>
            <color indexed="81"/>
            <rFont val="Segoe UI"/>
            <family val="2"/>
          </rPr>
          <t xml:space="preserve">
(!): generic data for this group of materials</t>
        </r>
      </text>
    </comment>
    <comment ref="D520" authorId="0" shapeId="0">
      <text>
        <r>
          <rPr>
            <b/>
            <sz val="9"/>
            <color indexed="81"/>
            <rFont val="Segoe UI"/>
            <family val="2"/>
          </rPr>
          <t>Info:</t>
        </r>
        <r>
          <rPr>
            <sz val="9"/>
            <color indexed="81"/>
            <rFont val="Segoe UI"/>
            <family val="2"/>
          </rPr>
          <t xml:space="preserve">
(!): generic data for this group of materials</t>
        </r>
      </text>
    </comment>
    <comment ref="D521" authorId="0" shapeId="0">
      <text>
        <r>
          <rPr>
            <b/>
            <sz val="9"/>
            <color indexed="81"/>
            <rFont val="Segoe UI"/>
            <family val="2"/>
          </rPr>
          <t>Info:</t>
        </r>
        <r>
          <rPr>
            <sz val="9"/>
            <color indexed="81"/>
            <rFont val="Segoe UI"/>
            <family val="2"/>
          </rPr>
          <t xml:space="preserve">
(!): generic data for this group of materials</t>
        </r>
      </text>
    </comment>
    <comment ref="D522" authorId="0" shapeId="0">
      <text>
        <r>
          <rPr>
            <b/>
            <sz val="9"/>
            <color indexed="81"/>
            <rFont val="Segoe UI"/>
            <family val="2"/>
          </rPr>
          <t>Info:</t>
        </r>
        <r>
          <rPr>
            <sz val="9"/>
            <color indexed="81"/>
            <rFont val="Segoe UI"/>
            <family val="2"/>
          </rPr>
          <t xml:space="preserve">
(!): generic data for this group of materials</t>
        </r>
      </text>
    </comment>
    <comment ref="D523" authorId="0" shapeId="0">
      <text>
        <r>
          <rPr>
            <b/>
            <sz val="9"/>
            <color indexed="81"/>
            <rFont val="Segoe UI"/>
            <family val="2"/>
          </rPr>
          <t>Info:</t>
        </r>
        <r>
          <rPr>
            <sz val="9"/>
            <color indexed="81"/>
            <rFont val="Segoe UI"/>
            <family val="2"/>
          </rPr>
          <t xml:space="preserve">
(!): generic data for this group of materials</t>
        </r>
      </text>
    </comment>
    <comment ref="D524" authorId="0" shapeId="0">
      <text>
        <r>
          <rPr>
            <b/>
            <sz val="9"/>
            <color indexed="81"/>
            <rFont val="Segoe UI"/>
            <family val="2"/>
          </rPr>
          <t>Info:</t>
        </r>
        <r>
          <rPr>
            <sz val="9"/>
            <color indexed="81"/>
            <rFont val="Segoe UI"/>
            <family val="2"/>
          </rPr>
          <t xml:space="preserve">
(!): generic data for this group of materials</t>
        </r>
      </text>
    </comment>
    <comment ref="D525" authorId="0" shapeId="0">
      <text>
        <r>
          <rPr>
            <b/>
            <sz val="9"/>
            <color indexed="81"/>
            <rFont val="Segoe UI"/>
            <family val="2"/>
          </rPr>
          <t>Info:</t>
        </r>
        <r>
          <rPr>
            <sz val="9"/>
            <color indexed="81"/>
            <rFont val="Segoe UI"/>
            <family val="2"/>
          </rPr>
          <t xml:space="preserve">
(!): generic data for this group of materials</t>
        </r>
      </text>
    </comment>
    <comment ref="D526" authorId="0" shapeId="0">
      <text>
        <r>
          <rPr>
            <b/>
            <sz val="9"/>
            <color indexed="81"/>
            <rFont val="Segoe UI"/>
            <family val="2"/>
          </rPr>
          <t>Info:</t>
        </r>
        <r>
          <rPr>
            <sz val="9"/>
            <color indexed="81"/>
            <rFont val="Segoe UI"/>
            <family val="2"/>
          </rPr>
          <t xml:space="preserve">
(!): generic data for this group of materials</t>
        </r>
      </text>
    </comment>
    <comment ref="D527" authorId="0" shapeId="0">
      <text>
        <r>
          <rPr>
            <b/>
            <sz val="9"/>
            <color indexed="81"/>
            <rFont val="Segoe UI"/>
            <family val="2"/>
          </rPr>
          <t>Info:</t>
        </r>
        <r>
          <rPr>
            <sz val="9"/>
            <color indexed="81"/>
            <rFont val="Segoe UI"/>
            <family val="2"/>
          </rPr>
          <t xml:space="preserve">
(!): generic data for this group of materials</t>
        </r>
      </text>
    </comment>
    <comment ref="B528" authorId="0" shapeId="0">
      <text>
        <r>
          <rPr>
            <b/>
            <sz val="9"/>
            <color indexed="81"/>
            <rFont val="Segoe UI"/>
            <family val="2"/>
          </rPr>
          <t>Info:</t>
        </r>
        <r>
          <rPr>
            <sz val="9"/>
            <color indexed="81"/>
            <rFont val="Segoe UI"/>
            <family val="2"/>
          </rPr>
          <t xml:space="preserve">
* Per welding joint of appr. 2,5 cm2 (0,5 seconds welding).</t>
        </r>
      </text>
    </comment>
    <comment ref="D528" authorId="0" shapeId="0">
      <text>
        <r>
          <rPr>
            <b/>
            <sz val="9"/>
            <color indexed="81"/>
            <rFont val="Segoe UI"/>
            <family val="2"/>
          </rPr>
          <t>Info:</t>
        </r>
        <r>
          <rPr>
            <sz val="9"/>
            <color indexed="81"/>
            <rFont val="Segoe UI"/>
            <family val="2"/>
          </rPr>
          <t xml:space="preserve">
(!): generic data for this group of materials</t>
        </r>
      </text>
    </comment>
    <comment ref="B529" authorId="0" shapeId="0">
      <text>
        <r>
          <rPr>
            <b/>
            <sz val="9"/>
            <color indexed="81"/>
            <rFont val="Segoe UI"/>
            <family val="2"/>
          </rPr>
          <t>Info:</t>
        </r>
        <r>
          <rPr>
            <sz val="9"/>
            <color indexed="81"/>
            <rFont val="Segoe UI"/>
            <family val="2"/>
          </rPr>
          <t xml:space="preserve">
* Per welding joint of appr. 2,5 cm2 (0,5 seconds welding).</t>
        </r>
      </text>
    </comment>
    <comment ref="D529" authorId="0" shapeId="0">
      <text>
        <r>
          <rPr>
            <b/>
            <sz val="9"/>
            <color indexed="81"/>
            <rFont val="Segoe UI"/>
            <family val="2"/>
          </rPr>
          <t>Info:</t>
        </r>
        <r>
          <rPr>
            <sz val="9"/>
            <color indexed="81"/>
            <rFont val="Segoe UI"/>
            <family val="2"/>
          </rPr>
          <t xml:space="preserve">
(!): generic data for this group of materials</t>
        </r>
      </text>
    </comment>
    <comment ref="B530" authorId="0" shapeId="0">
      <text>
        <r>
          <rPr>
            <b/>
            <sz val="9"/>
            <color indexed="81"/>
            <rFont val="Segoe UI"/>
            <family val="2"/>
          </rPr>
          <t>Info:</t>
        </r>
        <r>
          <rPr>
            <sz val="9"/>
            <color indexed="81"/>
            <rFont val="Segoe UI"/>
            <family val="2"/>
          </rPr>
          <t xml:space="preserve">
* Per welding joint of appr. 2,5 cm2 (0,5 seconds welding).</t>
        </r>
      </text>
    </comment>
    <comment ref="D530" authorId="0" shapeId="0">
      <text>
        <r>
          <rPr>
            <b/>
            <sz val="9"/>
            <color indexed="81"/>
            <rFont val="Segoe UI"/>
            <family val="2"/>
          </rPr>
          <t>Info:</t>
        </r>
        <r>
          <rPr>
            <sz val="9"/>
            <color indexed="81"/>
            <rFont val="Segoe UI"/>
            <family val="2"/>
          </rPr>
          <t xml:space="preserve">
(!): generic data for this group of materials</t>
        </r>
      </text>
    </comment>
    <comment ref="D531" authorId="0" shapeId="0">
      <text>
        <r>
          <rPr>
            <b/>
            <sz val="9"/>
            <color indexed="81"/>
            <rFont val="Segoe UI"/>
            <family val="2"/>
          </rPr>
          <t>Info:</t>
        </r>
        <r>
          <rPr>
            <sz val="9"/>
            <color indexed="81"/>
            <rFont val="Segoe UI"/>
            <family val="2"/>
          </rPr>
          <t xml:space="preserve">
(!): generic data for this group of materials</t>
        </r>
      </text>
    </comment>
    <comment ref="B532" authorId="0" shapeId="0">
      <text>
        <r>
          <rPr>
            <b/>
            <sz val="9"/>
            <color indexed="81"/>
            <rFont val="Segoe UI"/>
            <family val="2"/>
          </rPr>
          <t>Info:</t>
        </r>
        <r>
          <rPr>
            <sz val="9"/>
            <color indexed="81"/>
            <rFont val="Segoe UI"/>
            <family val="2"/>
          </rPr>
          <t xml:space="preserve">
** If sufﬁciently pure.</t>
        </r>
      </text>
    </comment>
    <comment ref="D533" authorId="0" shapeId="0">
      <text>
        <r>
          <rPr>
            <b/>
            <sz val="9"/>
            <color indexed="81"/>
            <rFont val="Segoe UI"/>
            <family val="2"/>
          </rPr>
          <t>Info:</t>
        </r>
        <r>
          <rPr>
            <sz val="9"/>
            <color indexed="81"/>
            <rFont val="Segoe UI"/>
            <family val="2"/>
          </rPr>
          <t xml:space="preserve">
(!): generic data for this group of materials</t>
        </r>
      </text>
    </comment>
    <comment ref="D535" authorId="0" shapeId="0">
      <text>
        <r>
          <rPr>
            <b/>
            <sz val="9"/>
            <color indexed="81"/>
            <rFont val="Segoe UI"/>
            <family val="2"/>
          </rPr>
          <t>Info:</t>
        </r>
        <r>
          <rPr>
            <sz val="9"/>
            <color indexed="81"/>
            <rFont val="Segoe UI"/>
            <family val="2"/>
          </rPr>
          <t xml:space="preserve">
(!): generic data for this group of materials</t>
        </r>
      </text>
    </comment>
    <comment ref="D537" authorId="0" shapeId="0">
      <text>
        <r>
          <rPr>
            <b/>
            <sz val="9"/>
            <color indexed="81"/>
            <rFont val="Segoe UI"/>
            <family val="2"/>
          </rPr>
          <t>Info:</t>
        </r>
        <r>
          <rPr>
            <sz val="9"/>
            <color indexed="81"/>
            <rFont val="Segoe UI"/>
            <family val="2"/>
          </rPr>
          <t xml:space="preserve">
(!): generic data for this group of materials</t>
        </r>
      </text>
    </comment>
    <comment ref="A538" authorId="0" shapeId="0">
      <text>
        <r>
          <rPr>
            <b/>
            <sz val="9"/>
            <color indexed="81"/>
            <rFont val="Segoe UI"/>
            <family val="2"/>
          </rPr>
          <t>Info:</t>
        </r>
        <r>
          <rPr>
            <sz val="9"/>
            <color indexed="81"/>
            <rFont val="Segoe UI"/>
            <family val="2"/>
          </rPr>
          <t xml:space="preserve">
Thermosetting compounds and rubbers cannot be recycled.</t>
        </r>
      </text>
    </comment>
    <comment ref="B540" authorId="0" shapeId="0">
      <text>
        <r>
          <rPr>
            <b/>
            <sz val="9"/>
            <color indexed="81"/>
            <rFont val="Segoe UI"/>
            <family val="2"/>
          </rPr>
          <t>Info:</t>
        </r>
        <r>
          <rPr>
            <sz val="9"/>
            <color indexed="81"/>
            <rFont val="Segoe UI"/>
            <family val="2"/>
          </rPr>
          <t xml:space="preserve">
** For white goods, insulation, building material.</t>
        </r>
      </text>
    </comment>
    <comment ref="B541" authorId="0" shapeId="0">
      <text>
        <r>
          <rPr>
            <b/>
            <sz val="9"/>
            <color indexed="81"/>
            <rFont val="Segoe UI"/>
            <family val="2"/>
          </rPr>
          <t>Info:</t>
        </r>
        <r>
          <rPr>
            <sz val="9"/>
            <color indexed="81"/>
            <rFont val="Segoe UI"/>
            <family val="2"/>
          </rPr>
          <t xml:space="preserve">
*** For furniture, mattresses, clothing.</t>
        </r>
      </text>
    </comment>
    <comment ref="D544" authorId="0" shapeId="0">
      <text>
        <r>
          <rPr>
            <b/>
            <sz val="9"/>
            <color indexed="81"/>
            <rFont val="Segoe UI"/>
            <family val="2"/>
          </rPr>
          <t>Info:</t>
        </r>
        <r>
          <rPr>
            <sz val="9"/>
            <color indexed="81"/>
            <rFont val="Segoe UI"/>
            <family val="2"/>
          </rPr>
          <t xml:space="preserve">
(!): generic data for this group of materials</t>
        </r>
      </text>
    </comment>
    <comment ref="D546" authorId="0" shapeId="0">
      <text>
        <r>
          <rPr>
            <b/>
            <sz val="9"/>
            <color indexed="81"/>
            <rFont val="Segoe UI"/>
            <family val="2"/>
          </rPr>
          <t>Info:</t>
        </r>
        <r>
          <rPr>
            <sz val="9"/>
            <color indexed="81"/>
            <rFont val="Segoe UI"/>
            <family val="2"/>
          </rPr>
          <t xml:space="preserve">
(!): generic data for this group of materials</t>
        </r>
      </text>
    </comment>
    <comment ref="B547" authorId="0" shapeId="0">
      <text>
        <r>
          <rPr>
            <b/>
            <sz val="9"/>
            <color indexed="81"/>
            <rFont val="Segoe UI"/>
            <family val="2"/>
          </rPr>
          <t>Info:</t>
        </r>
        <r>
          <rPr>
            <sz val="9"/>
            <color indexed="81"/>
            <rFont val="Segoe UI"/>
            <family val="2"/>
          </rPr>
          <t xml:space="preserve">
* Per welding joint of appr. 2,5 cm2 (0,5 seconds welding).</t>
        </r>
      </text>
    </comment>
    <comment ref="D547" authorId="0" shapeId="0">
      <text>
        <r>
          <rPr>
            <b/>
            <sz val="9"/>
            <color indexed="81"/>
            <rFont val="Segoe UI"/>
            <family val="2"/>
          </rPr>
          <t>Info:</t>
        </r>
        <r>
          <rPr>
            <sz val="9"/>
            <color indexed="81"/>
            <rFont val="Segoe UI"/>
            <family val="2"/>
          </rPr>
          <t xml:space="preserve">
(!): generic data for this group of materials</t>
        </r>
      </text>
    </comment>
    <comment ref="B548" authorId="0" shapeId="0">
      <text>
        <r>
          <rPr>
            <b/>
            <sz val="9"/>
            <color indexed="81"/>
            <rFont val="Segoe UI"/>
            <family val="2"/>
          </rPr>
          <t>Info:</t>
        </r>
        <r>
          <rPr>
            <sz val="9"/>
            <color indexed="81"/>
            <rFont val="Segoe UI"/>
            <family val="2"/>
          </rPr>
          <t xml:space="preserve">
* Per welding joint of appr. 2,5 cm2 (0,5 seconds welding).</t>
        </r>
      </text>
    </comment>
    <comment ref="D548" authorId="0" shapeId="0">
      <text>
        <r>
          <rPr>
            <b/>
            <sz val="9"/>
            <color indexed="81"/>
            <rFont val="Segoe UI"/>
            <family val="2"/>
          </rPr>
          <t>Info:</t>
        </r>
        <r>
          <rPr>
            <sz val="9"/>
            <color indexed="81"/>
            <rFont val="Segoe UI"/>
            <family val="2"/>
          </rPr>
          <t xml:space="preserve">
(!): generic data for this group of materials</t>
        </r>
      </text>
    </comment>
    <comment ref="B549" authorId="0" shapeId="0">
      <text>
        <r>
          <rPr>
            <b/>
            <sz val="9"/>
            <color indexed="81"/>
            <rFont val="Segoe UI"/>
            <family val="2"/>
          </rPr>
          <t>Info:</t>
        </r>
        <r>
          <rPr>
            <sz val="9"/>
            <color indexed="81"/>
            <rFont val="Segoe UI"/>
            <family val="2"/>
          </rPr>
          <t xml:space="preserve">
* Per welding joint of appr. 2,5 cm2 (0,5 seconds welding).</t>
        </r>
      </text>
    </comment>
    <comment ref="D549" authorId="0" shapeId="0">
      <text>
        <r>
          <rPr>
            <b/>
            <sz val="9"/>
            <color indexed="81"/>
            <rFont val="Segoe UI"/>
            <family val="2"/>
          </rPr>
          <t>Info:</t>
        </r>
        <r>
          <rPr>
            <sz val="9"/>
            <color indexed="81"/>
            <rFont val="Segoe UI"/>
            <family val="2"/>
          </rPr>
          <t xml:space="preserve">
(!): generic data for this group of materials</t>
        </r>
      </text>
    </comment>
    <comment ref="D551" authorId="0" shapeId="0">
      <text>
        <r>
          <rPr>
            <b/>
            <sz val="9"/>
            <color indexed="81"/>
            <rFont val="Segoe UI"/>
            <family val="2"/>
          </rPr>
          <t>Info:</t>
        </r>
        <r>
          <rPr>
            <sz val="9"/>
            <color indexed="81"/>
            <rFont val="Segoe UI"/>
            <family val="2"/>
          </rPr>
          <t xml:space="preserve">
(!): generic data for this group of materials</t>
        </r>
      </text>
    </comment>
    <comment ref="B554" authorId="0" shapeId="0">
      <text>
        <r>
          <rPr>
            <b/>
            <sz val="9"/>
            <color indexed="81"/>
            <rFont val="Segoe UI"/>
            <family val="2"/>
          </rPr>
          <t>Info:</t>
        </r>
        <r>
          <rPr>
            <sz val="9"/>
            <color indexed="81"/>
            <rFont val="Segoe UI"/>
            <family val="2"/>
          </rPr>
          <t xml:space="preserve">
*** Average European use of PVC from bulk, suspension and emulsion.</t>
        </r>
      </text>
    </comment>
    <comment ref="B555" authorId="0" shapeId="0">
      <text>
        <r>
          <rPr>
            <b/>
            <sz val="9"/>
            <color indexed="81"/>
            <rFont val="Segoe UI"/>
            <family val="2"/>
          </rPr>
          <t>Info:</t>
        </r>
        <r>
          <rPr>
            <sz val="9"/>
            <color indexed="81"/>
            <rFont val="Segoe UI"/>
            <family val="2"/>
          </rPr>
          <t xml:space="preserve">
**** For thin coatings.</t>
        </r>
      </text>
    </comment>
    <comment ref="D559" authorId="0" shapeId="0">
      <text>
        <r>
          <rPr>
            <b/>
            <sz val="9"/>
            <color indexed="81"/>
            <rFont val="Segoe UI"/>
            <family val="2"/>
          </rPr>
          <t>Info:</t>
        </r>
        <r>
          <rPr>
            <sz val="9"/>
            <color indexed="81"/>
            <rFont val="Segoe UI"/>
            <family val="2"/>
          </rPr>
          <t xml:space="preserve">
(!): generic data for this group of materials</t>
        </r>
      </text>
    </comment>
    <comment ref="D560" authorId="0" shapeId="0">
      <text>
        <r>
          <rPr>
            <b/>
            <sz val="9"/>
            <color indexed="81"/>
            <rFont val="Segoe UI"/>
            <family val="2"/>
          </rPr>
          <t>Info:</t>
        </r>
        <r>
          <rPr>
            <sz val="9"/>
            <color indexed="81"/>
            <rFont val="Segoe UI"/>
            <family val="2"/>
          </rPr>
          <t xml:space="preserve">
(!): generic data for this group of materials</t>
        </r>
      </text>
    </comment>
    <comment ref="D561" authorId="0" shapeId="0">
      <text>
        <r>
          <rPr>
            <b/>
            <sz val="9"/>
            <color indexed="81"/>
            <rFont val="Segoe UI"/>
            <family val="2"/>
          </rPr>
          <t>Info:</t>
        </r>
        <r>
          <rPr>
            <sz val="9"/>
            <color indexed="81"/>
            <rFont val="Segoe UI"/>
            <family val="2"/>
          </rPr>
          <t xml:space="preserve">
(!): generic data for this group of materials</t>
        </r>
      </text>
    </comment>
    <comment ref="D562" authorId="0" shapeId="0">
      <text>
        <r>
          <rPr>
            <b/>
            <sz val="9"/>
            <color indexed="81"/>
            <rFont val="Segoe UI"/>
            <family val="2"/>
          </rPr>
          <t>Info:</t>
        </r>
        <r>
          <rPr>
            <sz val="9"/>
            <color indexed="81"/>
            <rFont val="Segoe UI"/>
            <family val="2"/>
          </rPr>
          <t xml:space="preserve">
(!): generic data for this group of materials</t>
        </r>
      </text>
    </comment>
    <comment ref="D563" authorId="0" shapeId="0">
      <text>
        <r>
          <rPr>
            <b/>
            <sz val="9"/>
            <color indexed="81"/>
            <rFont val="Segoe UI"/>
            <family val="2"/>
          </rPr>
          <t>Info:</t>
        </r>
        <r>
          <rPr>
            <sz val="9"/>
            <color indexed="81"/>
            <rFont val="Segoe UI"/>
            <family val="2"/>
          </rPr>
          <t xml:space="preserve">
(!): generic data for this group of materials</t>
        </r>
      </text>
    </comment>
    <comment ref="D564" authorId="0" shapeId="0">
      <text>
        <r>
          <rPr>
            <b/>
            <sz val="9"/>
            <color indexed="81"/>
            <rFont val="Segoe UI"/>
            <family val="2"/>
          </rPr>
          <t>Info:</t>
        </r>
        <r>
          <rPr>
            <sz val="9"/>
            <color indexed="81"/>
            <rFont val="Segoe UI"/>
            <family val="2"/>
          </rPr>
          <t xml:space="preserve">
(!): generic data for this group of materials</t>
        </r>
      </text>
    </comment>
    <comment ref="D565" authorId="0" shapeId="0">
      <text>
        <r>
          <rPr>
            <b/>
            <sz val="9"/>
            <color indexed="81"/>
            <rFont val="Segoe UI"/>
            <family val="2"/>
          </rPr>
          <t>Info:</t>
        </r>
        <r>
          <rPr>
            <sz val="9"/>
            <color indexed="81"/>
            <rFont val="Segoe UI"/>
            <family val="2"/>
          </rPr>
          <t xml:space="preserve">
(!): generic data for this group of materials</t>
        </r>
      </text>
    </comment>
    <comment ref="D566" authorId="0" shapeId="0">
      <text>
        <r>
          <rPr>
            <b/>
            <sz val="9"/>
            <color indexed="81"/>
            <rFont val="Segoe UI"/>
            <family val="2"/>
          </rPr>
          <t>Info:</t>
        </r>
        <r>
          <rPr>
            <sz val="9"/>
            <color indexed="81"/>
            <rFont val="Segoe UI"/>
            <family val="2"/>
          </rPr>
          <t xml:space="preserve">
(!): generic data for this group of materials</t>
        </r>
      </text>
    </comment>
    <comment ref="D567" authorId="0" shapeId="0">
      <text>
        <r>
          <rPr>
            <b/>
            <sz val="9"/>
            <color indexed="81"/>
            <rFont val="Segoe UI"/>
            <family val="2"/>
          </rPr>
          <t>Info:</t>
        </r>
        <r>
          <rPr>
            <sz val="9"/>
            <color indexed="81"/>
            <rFont val="Segoe UI"/>
            <family val="2"/>
          </rPr>
          <t xml:space="preserve">
(!): generic data for this group of materials</t>
        </r>
      </text>
    </comment>
    <comment ref="B568" authorId="0" shapeId="0">
      <text>
        <r>
          <rPr>
            <b/>
            <sz val="9"/>
            <color indexed="81"/>
            <rFont val="Segoe UI"/>
            <family val="2"/>
          </rPr>
          <t>Info:</t>
        </r>
        <r>
          <rPr>
            <sz val="9"/>
            <color indexed="81"/>
            <rFont val="Segoe UI"/>
            <family val="2"/>
          </rPr>
          <t xml:space="preserve">
* Per welding joint of appr. 2,5 cm2 (0,5 seconds welding).</t>
        </r>
      </text>
    </comment>
    <comment ref="D568" authorId="0" shapeId="0">
      <text>
        <r>
          <rPr>
            <b/>
            <sz val="9"/>
            <color indexed="81"/>
            <rFont val="Segoe UI"/>
            <family val="2"/>
          </rPr>
          <t>Info:</t>
        </r>
        <r>
          <rPr>
            <sz val="9"/>
            <color indexed="81"/>
            <rFont val="Segoe UI"/>
            <family val="2"/>
          </rPr>
          <t xml:space="preserve">
(!): generic data for this group of materials</t>
        </r>
      </text>
    </comment>
    <comment ref="B569" authorId="0" shapeId="0">
      <text>
        <r>
          <rPr>
            <b/>
            <sz val="9"/>
            <color indexed="81"/>
            <rFont val="Segoe UI"/>
            <family val="2"/>
          </rPr>
          <t>Info:</t>
        </r>
        <r>
          <rPr>
            <sz val="9"/>
            <color indexed="81"/>
            <rFont val="Segoe UI"/>
            <family val="2"/>
          </rPr>
          <t xml:space="preserve">
* Per welding joint of appr. 2,5 cm2 (0,5 seconds welding).</t>
        </r>
      </text>
    </comment>
    <comment ref="D569" authorId="0" shapeId="0">
      <text>
        <r>
          <rPr>
            <b/>
            <sz val="9"/>
            <color indexed="81"/>
            <rFont val="Segoe UI"/>
            <family val="2"/>
          </rPr>
          <t>Info:</t>
        </r>
        <r>
          <rPr>
            <sz val="9"/>
            <color indexed="81"/>
            <rFont val="Segoe UI"/>
            <family val="2"/>
          </rPr>
          <t xml:space="preserve">
(!): generic data for this group of materials</t>
        </r>
      </text>
    </comment>
    <comment ref="B570" authorId="0" shapeId="0">
      <text>
        <r>
          <rPr>
            <b/>
            <sz val="9"/>
            <color indexed="81"/>
            <rFont val="Segoe UI"/>
            <family val="2"/>
          </rPr>
          <t>Info:</t>
        </r>
        <r>
          <rPr>
            <sz val="9"/>
            <color indexed="81"/>
            <rFont val="Segoe UI"/>
            <family val="2"/>
          </rPr>
          <t xml:space="preserve">
* Per welding joint of appr. 2,5 cm2 (0,5 seconds welding).</t>
        </r>
      </text>
    </comment>
    <comment ref="D570" authorId="0" shapeId="0">
      <text>
        <r>
          <rPr>
            <b/>
            <sz val="9"/>
            <color indexed="81"/>
            <rFont val="Segoe UI"/>
            <family val="2"/>
          </rPr>
          <t>Info:</t>
        </r>
        <r>
          <rPr>
            <sz val="9"/>
            <color indexed="81"/>
            <rFont val="Segoe UI"/>
            <family val="2"/>
          </rPr>
          <t xml:space="preserve">
(!): generic data for this group of materials</t>
        </r>
      </text>
    </comment>
    <comment ref="D571" authorId="0" shapeId="0">
      <text>
        <r>
          <rPr>
            <b/>
            <sz val="9"/>
            <color indexed="81"/>
            <rFont val="Segoe UI"/>
            <family val="2"/>
          </rPr>
          <t>Info:</t>
        </r>
        <r>
          <rPr>
            <sz val="9"/>
            <color indexed="81"/>
            <rFont val="Segoe UI"/>
            <family val="2"/>
          </rPr>
          <t xml:space="preserve">
(!): generic data for this group of materials</t>
        </r>
      </text>
    </comment>
    <comment ref="D572" authorId="0" shapeId="0">
      <text>
        <r>
          <rPr>
            <b/>
            <sz val="9"/>
            <color indexed="81"/>
            <rFont val="Segoe UI"/>
            <family val="2"/>
          </rPr>
          <t>Info:</t>
        </r>
        <r>
          <rPr>
            <sz val="9"/>
            <color indexed="81"/>
            <rFont val="Segoe UI"/>
            <family val="2"/>
          </rPr>
          <t xml:space="preserve">
(!): generic data for this group of materials</t>
        </r>
      </text>
    </comment>
    <comment ref="B573" authorId="0" shapeId="0">
      <text>
        <r>
          <rPr>
            <b/>
            <sz val="9"/>
            <color indexed="81"/>
            <rFont val="Segoe UI"/>
            <family val="2"/>
          </rPr>
          <t>Info:</t>
        </r>
        <r>
          <rPr>
            <sz val="9"/>
            <color indexed="81"/>
            <rFont val="Segoe UI"/>
            <family val="2"/>
          </rPr>
          <t xml:space="preserve">
** If sufﬁciently pure.</t>
        </r>
      </text>
    </comment>
    <comment ref="D574" authorId="0" shapeId="0">
      <text>
        <r>
          <rPr>
            <b/>
            <sz val="9"/>
            <color indexed="81"/>
            <rFont val="Segoe UI"/>
            <family val="2"/>
          </rPr>
          <t>Info:</t>
        </r>
        <r>
          <rPr>
            <sz val="9"/>
            <color indexed="81"/>
            <rFont val="Segoe UI"/>
            <family val="2"/>
          </rPr>
          <t xml:space="preserve">
(!): generic data for this group of materials</t>
        </r>
      </text>
    </comment>
    <comment ref="D576" authorId="0" shapeId="0">
      <text>
        <r>
          <rPr>
            <b/>
            <sz val="9"/>
            <color indexed="81"/>
            <rFont val="Segoe UI"/>
            <family val="2"/>
          </rPr>
          <t>Info:</t>
        </r>
        <r>
          <rPr>
            <sz val="9"/>
            <color indexed="81"/>
            <rFont val="Segoe UI"/>
            <family val="2"/>
          </rPr>
          <t xml:space="preserve">
(!): generic data for this group of materials</t>
        </r>
      </text>
    </comment>
    <comment ref="D578" authorId="0" shapeId="0">
      <text>
        <r>
          <rPr>
            <b/>
            <sz val="9"/>
            <color indexed="81"/>
            <rFont val="Segoe UI"/>
            <family val="2"/>
          </rPr>
          <t>Info:</t>
        </r>
        <r>
          <rPr>
            <sz val="9"/>
            <color indexed="81"/>
            <rFont val="Segoe UI"/>
            <family val="2"/>
          </rPr>
          <t xml:space="preserve">
(!): generic data for this group of materials</t>
        </r>
      </text>
    </comment>
    <comment ref="D583" authorId="0" shapeId="0">
      <text>
        <r>
          <rPr>
            <b/>
            <sz val="9"/>
            <color indexed="81"/>
            <rFont val="Segoe UI"/>
            <family val="2"/>
          </rPr>
          <t>Info:</t>
        </r>
        <r>
          <rPr>
            <sz val="9"/>
            <color indexed="81"/>
            <rFont val="Segoe UI"/>
            <family val="2"/>
          </rPr>
          <t xml:space="preserve">
(!): generic data for this group of materials</t>
        </r>
      </text>
    </comment>
    <comment ref="D584" authorId="0" shapeId="0">
      <text>
        <r>
          <rPr>
            <b/>
            <sz val="9"/>
            <color indexed="81"/>
            <rFont val="Segoe UI"/>
            <family val="2"/>
          </rPr>
          <t>Info:</t>
        </r>
        <r>
          <rPr>
            <sz val="9"/>
            <color indexed="81"/>
            <rFont val="Segoe UI"/>
            <family val="2"/>
          </rPr>
          <t xml:space="preserve">
(!): generic data for this group of materials</t>
        </r>
      </text>
    </comment>
    <comment ref="D585" authorId="0" shapeId="0">
      <text>
        <r>
          <rPr>
            <b/>
            <sz val="9"/>
            <color indexed="81"/>
            <rFont val="Segoe UI"/>
            <family val="2"/>
          </rPr>
          <t>Info:</t>
        </r>
        <r>
          <rPr>
            <sz val="9"/>
            <color indexed="81"/>
            <rFont val="Segoe UI"/>
            <family val="2"/>
          </rPr>
          <t xml:space="preserve">
(!): generic data for this group of materials</t>
        </r>
      </text>
    </comment>
    <comment ref="D586" authorId="0" shapeId="0">
      <text>
        <r>
          <rPr>
            <b/>
            <sz val="9"/>
            <color indexed="81"/>
            <rFont val="Segoe UI"/>
            <family val="2"/>
          </rPr>
          <t>Info:</t>
        </r>
        <r>
          <rPr>
            <sz val="9"/>
            <color indexed="81"/>
            <rFont val="Segoe UI"/>
            <family val="2"/>
          </rPr>
          <t xml:space="preserve">
(!): generic data for this group of materials</t>
        </r>
      </text>
    </comment>
    <comment ref="D587" authorId="0" shapeId="0">
      <text>
        <r>
          <rPr>
            <b/>
            <sz val="9"/>
            <color indexed="81"/>
            <rFont val="Segoe UI"/>
            <family val="2"/>
          </rPr>
          <t>Info:</t>
        </r>
        <r>
          <rPr>
            <sz val="9"/>
            <color indexed="81"/>
            <rFont val="Segoe UI"/>
            <family val="2"/>
          </rPr>
          <t xml:space="preserve">
(!): generic data for this group of materials</t>
        </r>
      </text>
    </comment>
    <comment ref="D588" authorId="0" shapeId="0">
      <text>
        <r>
          <rPr>
            <b/>
            <sz val="9"/>
            <color indexed="81"/>
            <rFont val="Segoe UI"/>
            <family val="2"/>
          </rPr>
          <t>Info:</t>
        </r>
        <r>
          <rPr>
            <sz val="9"/>
            <color indexed="81"/>
            <rFont val="Segoe UI"/>
            <family val="2"/>
          </rPr>
          <t xml:space="preserve">
(!): generic data for this group of materials</t>
        </r>
      </text>
    </comment>
    <comment ref="D589" authorId="0" shapeId="0">
      <text>
        <r>
          <rPr>
            <b/>
            <sz val="9"/>
            <color indexed="81"/>
            <rFont val="Segoe UI"/>
            <family val="2"/>
          </rPr>
          <t>Info:</t>
        </r>
        <r>
          <rPr>
            <sz val="9"/>
            <color indexed="81"/>
            <rFont val="Segoe UI"/>
            <family val="2"/>
          </rPr>
          <t xml:space="preserve">
(!): generic data for this group of materials</t>
        </r>
      </text>
    </comment>
    <comment ref="D590" authorId="0" shapeId="0">
      <text>
        <r>
          <rPr>
            <b/>
            <sz val="9"/>
            <color indexed="81"/>
            <rFont val="Segoe UI"/>
            <family val="2"/>
          </rPr>
          <t>Info:</t>
        </r>
        <r>
          <rPr>
            <sz val="9"/>
            <color indexed="81"/>
            <rFont val="Segoe UI"/>
            <family val="2"/>
          </rPr>
          <t xml:space="preserve">
(!): generic data for this group of materials</t>
        </r>
      </text>
    </comment>
    <comment ref="B591" authorId="0" shapeId="0">
      <text>
        <r>
          <rPr>
            <b/>
            <sz val="9"/>
            <color indexed="81"/>
            <rFont val="Segoe UI"/>
            <family val="2"/>
          </rPr>
          <t>Info:</t>
        </r>
        <r>
          <rPr>
            <sz val="9"/>
            <color indexed="81"/>
            <rFont val="Segoe UI"/>
            <family val="2"/>
          </rPr>
          <t xml:space="preserve">
* Per welding joint of appr. 2,5 cm2 (0,5 seconds welding).</t>
        </r>
      </text>
    </comment>
    <comment ref="D591" authorId="0" shapeId="0">
      <text>
        <r>
          <rPr>
            <b/>
            <sz val="9"/>
            <color indexed="81"/>
            <rFont val="Segoe UI"/>
            <family val="2"/>
          </rPr>
          <t>Info:</t>
        </r>
        <r>
          <rPr>
            <sz val="9"/>
            <color indexed="81"/>
            <rFont val="Segoe UI"/>
            <family val="2"/>
          </rPr>
          <t xml:space="preserve">
(!): generic data for this group of materials</t>
        </r>
      </text>
    </comment>
    <comment ref="B592" authorId="0" shapeId="0">
      <text>
        <r>
          <rPr>
            <b/>
            <sz val="9"/>
            <color indexed="81"/>
            <rFont val="Segoe UI"/>
            <family val="2"/>
          </rPr>
          <t>Info:</t>
        </r>
        <r>
          <rPr>
            <sz val="9"/>
            <color indexed="81"/>
            <rFont val="Segoe UI"/>
            <family val="2"/>
          </rPr>
          <t xml:space="preserve">
* Per welding joint of appr. 2,5 cm2 (0,5 seconds welding).</t>
        </r>
      </text>
    </comment>
    <comment ref="D592" authorId="0" shapeId="0">
      <text>
        <r>
          <rPr>
            <b/>
            <sz val="9"/>
            <color indexed="81"/>
            <rFont val="Segoe UI"/>
            <family val="2"/>
          </rPr>
          <t>Info:</t>
        </r>
        <r>
          <rPr>
            <sz val="9"/>
            <color indexed="81"/>
            <rFont val="Segoe UI"/>
            <family val="2"/>
          </rPr>
          <t xml:space="preserve">
(!): generic data for this group of materials</t>
        </r>
      </text>
    </comment>
    <comment ref="B593" authorId="0" shapeId="0">
      <text>
        <r>
          <rPr>
            <b/>
            <sz val="9"/>
            <color indexed="81"/>
            <rFont val="Segoe UI"/>
            <family val="2"/>
          </rPr>
          <t>Info:</t>
        </r>
        <r>
          <rPr>
            <sz val="9"/>
            <color indexed="81"/>
            <rFont val="Segoe UI"/>
            <family val="2"/>
          </rPr>
          <t xml:space="preserve">
* Per welding joint of appr. 2,5 cm2 (0,5 seconds welding).</t>
        </r>
      </text>
    </comment>
    <comment ref="D593" authorId="0" shapeId="0">
      <text>
        <r>
          <rPr>
            <b/>
            <sz val="9"/>
            <color indexed="81"/>
            <rFont val="Segoe UI"/>
            <family val="2"/>
          </rPr>
          <t>Info:</t>
        </r>
        <r>
          <rPr>
            <sz val="9"/>
            <color indexed="81"/>
            <rFont val="Segoe UI"/>
            <family val="2"/>
          </rPr>
          <t xml:space="preserve">
(!): generic data for this group of materials</t>
        </r>
      </text>
    </comment>
    <comment ref="D594" authorId="0" shapeId="0">
      <text>
        <r>
          <rPr>
            <b/>
            <sz val="9"/>
            <color indexed="81"/>
            <rFont val="Segoe UI"/>
            <family val="2"/>
          </rPr>
          <t>Info:</t>
        </r>
        <r>
          <rPr>
            <sz val="9"/>
            <color indexed="81"/>
            <rFont val="Segoe UI"/>
            <family val="2"/>
          </rPr>
          <t xml:space="preserve">
(!): generic data for this group of materials</t>
        </r>
      </text>
    </comment>
    <comment ref="B596" authorId="0" shapeId="0">
      <text>
        <r>
          <rPr>
            <b/>
            <sz val="9"/>
            <color indexed="81"/>
            <rFont val="Segoe UI"/>
            <family val="2"/>
          </rPr>
          <t>Info:</t>
        </r>
        <r>
          <rPr>
            <sz val="9"/>
            <color indexed="81"/>
            <rFont val="Segoe UI"/>
            <family val="2"/>
          </rPr>
          <t xml:space="preserve">
** If sufﬁciently pure.</t>
        </r>
      </text>
    </comment>
    <comment ref="D596" authorId="0" shapeId="0">
      <text>
        <r>
          <rPr>
            <b/>
            <sz val="9"/>
            <color indexed="81"/>
            <rFont val="Segoe UI"/>
            <family val="2"/>
          </rPr>
          <t>Info:</t>
        </r>
        <r>
          <rPr>
            <sz val="9"/>
            <color indexed="81"/>
            <rFont val="Segoe UI"/>
            <family val="2"/>
          </rPr>
          <t xml:space="preserve">
(!): generic data for this group of materials</t>
        </r>
      </text>
    </comment>
    <comment ref="D598" authorId="0" shapeId="0">
      <text>
        <r>
          <rPr>
            <b/>
            <sz val="9"/>
            <color indexed="81"/>
            <rFont val="Segoe UI"/>
            <family val="2"/>
          </rPr>
          <t>Info:</t>
        </r>
        <r>
          <rPr>
            <sz val="9"/>
            <color indexed="81"/>
            <rFont val="Segoe UI"/>
            <family val="2"/>
          </rPr>
          <t xml:space="preserve">
(!): generic data for this group of materials</t>
        </r>
      </text>
    </comment>
    <comment ref="D600" authorId="0" shapeId="0">
      <text>
        <r>
          <rPr>
            <b/>
            <sz val="9"/>
            <color indexed="81"/>
            <rFont val="Segoe UI"/>
            <family val="2"/>
          </rPr>
          <t>Info:</t>
        </r>
        <r>
          <rPr>
            <sz val="9"/>
            <color indexed="81"/>
            <rFont val="Segoe UI"/>
            <family val="2"/>
          </rPr>
          <t xml:space="preserve">
(!): generic data for this group of materials</t>
        </r>
      </text>
    </comment>
    <comment ref="B602" authorId="0" shapeId="0">
      <text>
        <r>
          <rPr>
            <b/>
            <sz val="9"/>
            <color indexed="81"/>
            <rFont val="Segoe UI"/>
            <family val="2"/>
          </rPr>
          <t>Info:</t>
        </r>
        <r>
          <rPr>
            <sz val="9"/>
            <color indexed="81"/>
            <rFont val="Segoe UI"/>
            <family val="2"/>
          </rPr>
          <t xml:space="preserve">
The environmental impact of the collection and recycling process itself is hardly linked to material type, 
but much more dependent on efﬁciency of logistics and the impact of separation and puriﬁcation. 
When empty bottles are transported, for instance, the transported material consists mainly of air, 
unless the bottles are squeezed at the collection point. Separation of mixed plastics requires additional 
machinery. The speciﬁcations consider the environmentalimpact for several secondary products without 
taking into account the proﬁt that could be made from recycling. Those calculated processes and products are:</t>
        </r>
      </text>
    </comment>
    <comment ref="B603" authorId="0" shapeId="0">
      <text>
        <r>
          <rPr>
            <b/>
            <sz val="9"/>
            <color indexed="81"/>
            <rFont val="Segoe UI"/>
            <family val="2"/>
          </rPr>
          <t>Info:</t>
        </r>
        <r>
          <rPr>
            <sz val="9"/>
            <color indexed="81"/>
            <rFont val="Segoe UI"/>
            <family val="2"/>
          </rPr>
          <t xml:space="preserve">
The granule forms as a result of foil heating and shrinkage. It is generally used for thick-walled products. 
Size of the granule and their variance are key elements.</t>
        </r>
      </text>
    </comment>
    <comment ref="B606" authorId="0" shapeId="0">
      <text>
        <r>
          <rPr>
            <b/>
            <sz val="9"/>
            <color indexed="81"/>
            <rFont val="Segoe UI"/>
            <family val="2"/>
          </rPr>
          <t>Info:</t>
        </r>
        <r>
          <rPr>
            <sz val="9"/>
            <color indexed="81"/>
            <rFont val="Segoe UI"/>
            <family val="2"/>
          </rPr>
          <t xml:space="preserve">
A sorted, washed stream of plastics, sometimes made dustfree. The material has been milled to reach a certain particle size.</t>
        </r>
      </text>
    </comment>
    <comment ref="B609" authorId="0" shapeId="0">
      <text>
        <r>
          <rPr>
            <b/>
            <sz val="9"/>
            <color indexed="81"/>
            <rFont val="Segoe UI"/>
            <family val="2"/>
          </rPr>
          <t>Info:</t>
        </r>
        <r>
          <rPr>
            <sz val="9"/>
            <color indexed="81"/>
            <rFont val="Segoe UI"/>
            <family val="2"/>
          </rPr>
          <t xml:space="preserve">
Regranulate is material cleaned by melt puriﬁcation. In this process, the secondary raw 
material is melted by extrusion and forced through a ﬁne sieve pack.</t>
        </r>
      </text>
    </comment>
    <comment ref="D617" authorId="0" shapeId="0">
      <text>
        <r>
          <rPr>
            <b/>
            <sz val="9"/>
            <color indexed="81"/>
            <rFont val="Segoe UI"/>
            <family val="2"/>
          </rPr>
          <t>Info:</t>
        </r>
        <r>
          <rPr>
            <sz val="9"/>
            <color indexed="81"/>
            <rFont val="Segoe UI"/>
            <family val="2"/>
          </rPr>
          <t xml:space="preserve">
(!): generic data for this group of materials</t>
        </r>
      </text>
    </comment>
    <comment ref="D619" authorId="0" shapeId="0">
      <text>
        <r>
          <rPr>
            <b/>
            <sz val="9"/>
            <color indexed="81"/>
            <rFont val="Segoe UI"/>
            <family val="2"/>
          </rPr>
          <t>Info:</t>
        </r>
        <r>
          <rPr>
            <sz val="9"/>
            <color indexed="81"/>
            <rFont val="Segoe UI"/>
            <family val="2"/>
          </rPr>
          <t xml:space="preserve">
(!): generic data for this group of materials</t>
        </r>
      </text>
    </comment>
    <comment ref="D620" authorId="0" shapeId="0">
      <text>
        <r>
          <rPr>
            <b/>
            <sz val="9"/>
            <color indexed="81"/>
            <rFont val="Segoe UI"/>
            <family val="2"/>
          </rPr>
          <t>Info:</t>
        </r>
        <r>
          <rPr>
            <sz val="9"/>
            <color indexed="81"/>
            <rFont val="Segoe UI"/>
            <family val="2"/>
          </rPr>
          <t xml:space="preserve">
(!): generic data for this group of materials</t>
        </r>
      </text>
    </comment>
    <comment ref="D621" authorId="0" shapeId="0">
      <text>
        <r>
          <rPr>
            <b/>
            <sz val="9"/>
            <color indexed="81"/>
            <rFont val="Segoe UI"/>
            <family val="2"/>
          </rPr>
          <t>Info:</t>
        </r>
        <r>
          <rPr>
            <sz val="9"/>
            <color indexed="81"/>
            <rFont val="Segoe UI"/>
            <family val="2"/>
          </rPr>
          <t xml:space="preserve">
(!): generic data for this group of materials</t>
        </r>
      </text>
    </comment>
    <comment ref="D622" authorId="0" shapeId="0">
      <text>
        <r>
          <rPr>
            <b/>
            <sz val="9"/>
            <color indexed="81"/>
            <rFont val="Segoe UI"/>
            <family val="2"/>
          </rPr>
          <t>Info:</t>
        </r>
        <r>
          <rPr>
            <sz val="9"/>
            <color indexed="81"/>
            <rFont val="Segoe UI"/>
            <family val="2"/>
          </rPr>
          <t xml:space="preserve">
(!): generic data for this group of materials</t>
        </r>
      </text>
    </comment>
    <comment ref="D623" authorId="0" shapeId="0">
      <text>
        <r>
          <rPr>
            <b/>
            <sz val="9"/>
            <color indexed="81"/>
            <rFont val="Segoe UI"/>
            <family val="2"/>
          </rPr>
          <t>Info:</t>
        </r>
        <r>
          <rPr>
            <sz val="9"/>
            <color indexed="81"/>
            <rFont val="Segoe UI"/>
            <family val="2"/>
          </rPr>
          <t xml:space="preserve">
(!): generic data for this group of materials</t>
        </r>
      </text>
    </comment>
    <comment ref="D624" authorId="0" shapeId="0">
      <text>
        <r>
          <rPr>
            <b/>
            <sz val="9"/>
            <color indexed="81"/>
            <rFont val="Segoe UI"/>
            <family val="2"/>
          </rPr>
          <t>Info:</t>
        </r>
        <r>
          <rPr>
            <sz val="9"/>
            <color indexed="81"/>
            <rFont val="Segoe UI"/>
            <family val="2"/>
          </rPr>
          <t xml:space="preserve">
(!): generic data for this group of materials</t>
        </r>
      </text>
    </comment>
    <comment ref="D625" authorId="0" shapeId="0">
      <text>
        <r>
          <rPr>
            <b/>
            <sz val="9"/>
            <color indexed="81"/>
            <rFont val="Segoe UI"/>
            <family val="2"/>
          </rPr>
          <t>Info:</t>
        </r>
        <r>
          <rPr>
            <sz val="9"/>
            <color indexed="81"/>
            <rFont val="Segoe UI"/>
            <family val="2"/>
          </rPr>
          <t xml:space="preserve">
(!): generic data for this group of materials</t>
        </r>
      </text>
    </comment>
    <comment ref="D626" authorId="0" shapeId="0">
      <text>
        <r>
          <rPr>
            <b/>
            <sz val="9"/>
            <color indexed="81"/>
            <rFont val="Segoe UI"/>
            <family val="2"/>
          </rPr>
          <t>Info:</t>
        </r>
        <r>
          <rPr>
            <sz val="9"/>
            <color indexed="81"/>
            <rFont val="Segoe UI"/>
            <family val="2"/>
          </rPr>
          <t xml:space="preserve">
(!): generic data for this group of materials</t>
        </r>
      </text>
    </comment>
    <comment ref="D628" authorId="0" shapeId="0">
      <text>
        <r>
          <rPr>
            <b/>
            <sz val="9"/>
            <color indexed="81"/>
            <rFont val="Segoe UI"/>
            <family val="2"/>
          </rPr>
          <t>Info:</t>
        </r>
        <r>
          <rPr>
            <sz val="9"/>
            <color indexed="81"/>
            <rFont val="Segoe UI"/>
            <family val="2"/>
          </rPr>
          <t xml:space="preserve">
(!): generic data for this group of materials</t>
        </r>
      </text>
    </comment>
    <comment ref="B629" authorId="0" shapeId="0">
      <text>
        <r>
          <rPr>
            <b/>
            <sz val="9"/>
            <color indexed="81"/>
            <rFont val="Segoe UI"/>
            <family val="2"/>
          </rPr>
          <t>Info:</t>
        </r>
        <r>
          <rPr>
            <sz val="9"/>
            <color indexed="81"/>
            <rFont val="Segoe UI"/>
            <family val="2"/>
          </rPr>
          <t xml:space="preserve">
* Per welding joint of appr. 2,5 cm2 (0,5 seconds welding).</t>
        </r>
      </text>
    </comment>
    <comment ref="D629" authorId="0" shapeId="0">
      <text>
        <r>
          <rPr>
            <b/>
            <sz val="9"/>
            <color indexed="81"/>
            <rFont val="Segoe UI"/>
            <family val="2"/>
          </rPr>
          <t>Info:</t>
        </r>
        <r>
          <rPr>
            <sz val="9"/>
            <color indexed="81"/>
            <rFont val="Segoe UI"/>
            <family val="2"/>
          </rPr>
          <t xml:space="preserve">
(!): generic data for this group of materials</t>
        </r>
      </text>
    </comment>
    <comment ref="B630" authorId="0" shapeId="0">
      <text>
        <r>
          <rPr>
            <b/>
            <sz val="9"/>
            <color indexed="81"/>
            <rFont val="Segoe UI"/>
            <family val="2"/>
          </rPr>
          <t>Info:</t>
        </r>
        <r>
          <rPr>
            <sz val="9"/>
            <color indexed="81"/>
            <rFont val="Segoe UI"/>
            <family val="2"/>
          </rPr>
          <t xml:space="preserve">
* Per welding joint of appr. 2,5 cm2 (0,5 seconds welding).</t>
        </r>
      </text>
    </comment>
    <comment ref="D630" authorId="0" shapeId="0">
      <text>
        <r>
          <rPr>
            <b/>
            <sz val="9"/>
            <color indexed="81"/>
            <rFont val="Segoe UI"/>
            <family val="2"/>
          </rPr>
          <t>Info:</t>
        </r>
        <r>
          <rPr>
            <sz val="9"/>
            <color indexed="81"/>
            <rFont val="Segoe UI"/>
            <family val="2"/>
          </rPr>
          <t xml:space="preserve">
(!): generic data for this group of materials</t>
        </r>
      </text>
    </comment>
    <comment ref="B631" authorId="0" shapeId="0">
      <text>
        <r>
          <rPr>
            <b/>
            <sz val="9"/>
            <color indexed="81"/>
            <rFont val="Segoe UI"/>
            <family val="2"/>
          </rPr>
          <t>Info:</t>
        </r>
        <r>
          <rPr>
            <sz val="9"/>
            <color indexed="81"/>
            <rFont val="Segoe UI"/>
            <family val="2"/>
          </rPr>
          <t xml:space="preserve">
* Per welding joint of appr. 2,5 cm2 (0,5 seconds welding).</t>
        </r>
      </text>
    </comment>
    <comment ref="D631" authorId="0" shapeId="0">
      <text>
        <r>
          <rPr>
            <b/>
            <sz val="9"/>
            <color indexed="81"/>
            <rFont val="Segoe UI"/>
            <family val="2"/>
          </rPr>
          <t>Info:</t>
        </r>
        <r>
          <rPr>
            <sz val="9"/>
            <color indexed="81"/>
            <rFont val="Segoe UI"/>
            <family val="2"/>
          </rPr>
          <t xml:space="preserve">
(!): generic data for this group of materials</t>
        </r>
      </text>
    </comment>
    <comment ref="A639" authorId="0" shapeId="0">
      <text>
        <r>
          <rPr>
            <b/>
            <sz val="9"/>
            <color indexed="81"/>
            <rFont val="Segoe UI"/>
            <family val="2"/>
          </rPr>
          <t>Info:</t>
        </r>
        <r>
          <rPr>
            <sz val="9"/>
            <color indexed="81"/>
            <rFont val="Segoe UI"/>
            <family val="2"/>
          </rPr>
          <t xml:space="preserve">
Thermosetting compounds, composites and rubbers cannot be recycled.</t>
        </r>
      </text>
    </comment>
    <comment ref="D656" authorId="0" shapeId="0">
      <text>
        <r>
          <rPr>
            <b/>
            <sz val="9"/>
            <color indexed="81"/>
            <rFont val="Segoe UI"/>
            <family val="2"/>
          </rPr>
          <t>Info:</t>
        </r>
        <r>
          <rPr>
            <sz val="9"/>
            <color indexed="81"/>
            <rFont val="Segoe UI"/>
            <family val="2"/>
          </rPr>
          <t xml:space="preserve">
(!): generic data for this group of materials</t>
        </r>
      </text>
    </comment>
    <comment ref="D658" authorId="0" shapeId="0">
      <text>
        <r>
          <rPr>
            <b/>
            <sz val="9"/>
            <color indexed="81"/>
            <rFont val="Segoe UI"/>
            <family val="2"/>
          </rPr>
          <t>Info:</t>
        </r>
        <r>
          <rPr>
            <sz val="9"/>
            <color indexed="81"/>
            <rFont val="Segoe UI"/>
            <family val="2"/>
          </rPr>
          <t xml:space="preserve">
(!): generic data for this group of materials</t>
        </r>
      </text>
    </comment>
    <comment ref="D659" authorId="0" shapeId="0">
      <text>
        <r>
          <rPr>
            <b/>
            <sz val="9"/>
            <color indexed="81"/>
            <rFont val="Segoe UI"/>
            <family val="2"/>
          </rPr>
          <t>Info:</t>
        </r>
        <r>
          <rPr>
            <sz val="9"/>
            <color indexed="81"/>
            <rFont val="Segoe UI"/>
            <family val="2"/>
          </rPr>
          <t xml:space="preserve">
(!): generic data for this group of materials</t>
        </r>
      </text>
    </comment>
    <comment ref="D660" authorId="0" shapeId="0">
      <text>
        <r>
          <rPr>
            <b/>
            <sz val="9"/>
            <color indexed="81"/>
            <rFont val="Segoe UI"/>
            <family val="2"/>
          </rPr>
          <t>Info:</t>
        </r>
        <r>
          <rPr>
            <sz val="9"/>
            <color indexed="81"/>
            <rFont val="Segoe UI"/>
            <family val="2"/>
          </rPr>
          <t xml:space="preserve">
(!): generic data for this group of materials</t>
        </r>
      </text>
    </comment>
    <comment ref="D661" authorId="0" shapeId="0">
      <text>
        <r>
          <rPr>
            <b/>
            <sz val="9"/>
            <color indexed="81"/>
            <rFont val="Segoe UI"/>
            <family val="2"/>
          </rPr>
          <t>Info:</t>
        </r>
        <r>
          <rPr>
            <sz val="9"/>
            <color indexed="81"/>
            <rFont val="Segoe UI"/>
            <family val="2"/>
          </rPr>
          <t xml:space="preserve">
(!): generic data for this group of materials</t>
        </r>
      </text>
    </comment>
    <comment ref="D662" authorId="0" shapeId="0">
      <text>
        <r>
          <rPr>
            <b/>
            <sz val="9"/>
            <color indexed="81"/>
            <rFont val="Segoe UI"/>
            <family val="2"/>
          </rPr>
          <t>Info:</t>
        </r>
        <r>
          <rPr>
            <sz val="9"/>
            <color indexed="81"/>
            <rFont val="Segoe UI"/>
            <family val="2"/>
          </rPr>
          <t xml:space="preserve">
(!): generic data for this group of materials</t>
        </r>
      </text>
    </comment>
    <comment ref="D663" authorId="0" shapeId="0">
      <text>
        <r>
          <rPr>
            <b/>
            <sz val="9"/>
            <color indexed="81"/>
            <rFont val="Segoe UI"/>
            <family val="2"/>
          </rPr>
          <t>Info:</t>
        </r>
        <r>
          <rPr>
            <sz val="9"/>
            <color indexed="81"/>
            <rFont val="Segoe UI"/>
            <family val="2"/>
          </rPr>
          <t xml:space="preserve">
(!): generic data for this group of materials</t>
        </r>
      </text>
    </comment>
    <comment ref="D664" authorId="0" shapeId="0">
      <text>
        <r>
          <rPr>
            <b/>
            <sz val="9"/>
            <color indexed="81"/>
            <rFont val="Segoe UI"/>
            <family val="2"/>
          </rPr>
          <t>Info:</t>
        </r>
        <r>
          <rPr>
            <sz val="9"/>
            <color indexed="81"/>
            <rFont val="Segoe UI"/>
            <family val="2"/>
          </rPr>
          <t xml:space="preserve">
(!): generic data for this group of materials</t>
        </r>
      </text>
    </comment>
    <comment ref="D665" authorId="0" shapeId="0">
      <text>
        <r>
          <rPr>
            <b/>
            <sz val="9"/>
            <color indexed="81"/>
            <rFont val="Segoe UI"/>
            <family val="2"/>
          </rPr>
          <t>Info:</t>
        </r>
        <r>
          <rPr>
            <sz val="9"/>
            <color indexed="81"/>
            <rFont val="Segoe UI"/>
            <family val="2"/>
          </rPr>
          <t xml:space="preserve">
(!): generic data for this group of materials</t>
        </r>
      </text>
    </comment>
    <comment ref="D666" authorId="0" shapeId="0">
      <text>
        <r>
          <rPr>
            <b/>
            <sz val="9"/>
            <color indexed="81"/>
            <rFont val="Segoe UI"/>
            <family val="2"/>
          </rPr>
          <t>Info:</t>
        </r>
        <r>
          <rPr>
            <sz val="9"/>
            <color indexed="81"/>
            <rFont val="Segoe UI"/>
            <family val="2"/>
          </rPr>
          <t xml:space="preserve">
(!): generic data for this group of materials</t>
        </r>
      </text>
    </comment>
    <comment ref="D667" authorId="0" shapeId="0">
      <text>
        <r>
          <rPr>
            <b/>
            <sz val="9"/>
            <color indexed="81"/>
            <rFont val="Segoe UI"/>
            <family val="2"/>
          </rPr>
          <t>Info:</t>
        </r>
        <r>
          <rPr>
            <sz val="9"/>
            <color indexed="81"/>
            <rFont val="Segoe UI"/>
            <family val="2"/>
          </rPr>
          <t xml:space="preserve">
(!): generic data for this group of materials</t>
        </r>
      </text>
    </comment>
    <comment ref="D668" authorId="0" shapeId="0">
      <text>
        <r>
          <rPr>
            <b/>
            <sz val="9"/>
            <color indexed="81"/>
            <rFont val="Segoe UI"/>
            <family val="2"/>
          </rPr>
          <t>Info:</t>
        </r>
        <r>
          <rPr>
            <sz val="9"/>
            <color indexed="81"/>
            <rFont val="Segoe UI"/>
            <family val="2"/>
          </rPr>
          <t xml:space="preserve">
(!): generic data for this group of materials</t>
        </r>
      </text>
    </comment>
    <comment ref="D670" authorId="0" shapeId="0">
      <text>
        <r>
          <rPr>
            <b/>
            <sz val="9"/>
            <color indexed="81"/>
            <rFont val="Segoe UI"/>
            <family val="2"/>
          </rPr>
          <t>Info:</t>
        </r>
        <r>
          <rPr>
            <sz val="9"/>
            <color indexed="81"/>
            <rFont val="Segoe UI"/>
            <family val="2"/>
          </rPr>
          <t xml:space="preserve">
(!): generic data for this group of materials</t>
        </r>
      </text>
    </comment>
    <comment ref="A671" authorId="0" shapeId="0">
      <text>
        <r>
          <rPr>
            <b/>
            <sz val="9"/>
            <color indexed="81"/>
            <rFont val="Segoe UI"/>
            <family val="2"/>
          </rPr>
          <t>Info:</t>
        </r>
        <r>
          <rPr>
            <sz val="9"/>
            <color indexed="81"/>
            <rFont val="Segoe UI"/>
            <family val="2"/>
          </rPr>
          <t xml:space="preserve">
Thermosetting compounds, composites and rubbers cannot be recycled.</t>
        </r>
      </text>
    </comment>
    <comment ref="D690" authorId="0" shapeId="0">
      <text>
        <r>
          <rPr>
            <b/>
            <sz val="9"/>
            <color indexed="81"/>
            <rFont val="Segoe UI"/>
            <family val="2"/>
          </rPr>
          <t>Info:</t>
        </r>
        <r>
          <rPr>
            <sz val="9"/>
            <color indexed="81"/>
            <rFont val="Segoe UI"/>
            <family val="2"/>
          </rPr>
          <t xml:space="preserve">
(!): generic data for this group of materials</t>
        </r>
      </text>
    </comment>
    <comment ref="D700" authorId="0" shapeId="0">
      <text>
        <r>
          <rPr>
            <b/>
            <sz val="9"/>
            <color indexed="81"/>
            <rFont val="Segoe UI"/>
            <family val="2"/>
          </rPr>
          <t>Info:</t>
        </r>
        <r>
          <rPr>
            <sz val="9"/>
            <color indexed="81"/>
            <rFont val="Segoe UI"/>
            <family val="2"/>
          </rPr>
          <t xml:space="preserve">
(!): generic data for this group of materials</t>
        </r>
      </text>
    </comment>
    <comment ref="A702" authorId="0" shapeId="0">
      <text>
        <r>
          <rPr>
            <b/>
            <sz val="9"/>
            <color indexed="81"/>
            <rFont val="Segoe UI"/>
            <family val="2"/>
          </rPr>
          <t>Info:</t>
        </r>
        <r>
          <rPr>
            <sz val="9"/>
            <color indexed="81"/>
            <rFont val="Segoe UI"/>
            <family val="2"/>
          </rPr>
          <t xml:space="preserve">
* For all wood types, the renewable C02 (uptake during growth) considered neutral.</t>
        </r>
      </text>
    </comment>
    <comment ref="B704" authorId="0" shapeId="0">
      <text>
        <r>
          <rPr>
            <b/>
            <sz val="9"/>
            <color indexed="81"/>
            <rFont val="Segoe UI"/>
            <family val="2"/>
          </rPr>
          <t>Info:</t>
        </r>
        <r>
          <rPr>
            <sz val="9"/>
            <color indexed="81"/>
            <rFont val="Segoe UI"/>
            <family val="2"/>
          </rPr>
          <t xml:space="preserve">
** Density azobe: 1000 kg/m³.</t>
        </r>
      </text>
    </comment>
    <comment ref="B705" authorId="0" shapeId="0">
      <text>
        <r>
          <rPr>
            <b/>
            <sz val="9"/>
            <color indexed="81"/>
            <rFont val="Segoe UI"/>
            <family val="2"/>
          </rPr>
          <t>Info:</t>
        </r>
        <r>
          <rPr>
            <sz val="9"/>
            <color indexed="81"/>
            <rFont val="Segoe UI"/>
            <family val="2"/>
          </rPr>
          <t xml:space="preserve">
*** Density hardwood: 700 kg/m³.</t>
        </r>
      </text>
    </comment>
    <comment ref="B706" authorId="0" shapeId="0">
      <text>
        <r>
          <rPr>
            <b/>
            <sz val="9"/>
            <color indexed="81"/>
            <rFont val="Segoe UI"/>
            <family val="2"/>
          </rPr>
          <t>Info:</t>
        </r>
        <r>
          <rPr>
            <sz val="9"/>
            <color indexed="81"/>
            <rFont val="Segoe UI"/>
            <family val="2"/>
          </rPr>
          <t xml:space="preserve">
*** Density hardwood: 700 kg/m³.</t>
        </r>
      </text>
    </comment>
    <comment ref="B707" authorId="0" shapeId="0">
      <text>
        <r>
          <rPr>
            <b/>
            <sz val="9"/>
            <color indexed="81"/>
            <rFont val="Segoe UI"/>
            <family val="2"/>
          </rPr>
          <t>Info:</t>
        </r>
        <r>
          <rPr>
            <sz val="9"/>
            <color indexed="81"/>
            <rFont val="Segoe UI"/>
            <family val="2"/>
          </rPr>
          <t xml:space="preserve">
*** Density hardwood: 700 kg/m³.</t>
        </r>
      </text>
    </comment>
    <comment ref="B708" authorId="0" shapeId="0">
      <text>
        <r>
          <rPr>
            <b/>
            <sz val="9"/>
            <color indexed="81"/>
            <rFont val="Segoe UI"/>
            <family val="2"/>
          </rPr>
          <t>Info:</t>
        </r>
        <r>
          <rPr>
            <sz val="9"/>
            <color indexed="81"/>
            <rFont val="Segoe UI"/>
            <family val="2"/>
          </rPr>
          <t xml:space="preserve">
*** Density hardwood: 700 kg/m³.</t>
        </r>
      </text>
    </comment>
    <comment ref="B709" authorId="0" shapeId="0">
      <text>
        <r>
          <rPr>
            <b/>
            <sz val="9"/>
            <color indexed="81"/>
            <rFont val="Segoe UI"/>
            <family val="2"/>
          </rPr>
          <t>Info:</t>
        </r>
        <r>
          <rPr>
            <sz val="9"/>
            <color indexed="81"/>
            <rFont val="Segoe UI"/>
            <family val="2"/>
          </rPr>
          <t xml:space="preserve">
*** Density hardwood: 700 kg/m³.</t>
        </r>
      </text>
    </comment>
    <comment ref="B711" authorId="0" shapeId="0">
      <text>
        <r>
          <rPr>
            <b/>
            <sz val="9"/>
            <color indexed="81"/>
            <rFont val="Segoe UI"/>
            <family val="2"/>
          </rPr>
          <t>Info:</t>
        </r>
        <r>
          <rPr>
            <sz val="9"/>
            <color indexed="81"/>
            <rFont val="Segoe UI"/>
            <family val="2"/>
          </rPr>
          <t xml:space="preserve">
***** Density softwood: 450 kg/m³.</t>
        </r>
      </text>
    </comment>
    <comment ref="B712" authorId="0" shapeId="0">
      <text>
        <r>
          <rPr>
            <b/>
            <sz val="9"/>
            <color indexed="81"/>
            <rFont val="Segoe UI"/>
            <family val="2"/>
          </rPr>
          <t>Info:</t>
        </r>
        <r>
          <rPr>
            <sz val="9"/>
            <color indexed="81"/>
            <rFont val="Segoe UI"/>
            <family val="2"/>
          </rPr>
          <t xml:space="preserve">
***** Density softwood: 450 kg/m³.</t>
        </r>
      </text>
    </comment>
    <comment ref="B713" authorId="0" shapeId="0">
      <text>
        <r>
          <rPr>
            <b/>
            <sz val="9"/>
            <color indexed="81"/>
            <rFont val="Segoe UI"/>
            <family val="2"/>
          </rPr>
          <t>Info:</t>
        </r>
        <r>
          <rPr>
            <sz val="9"/>
            <color indexed="81"/>
            <rFont val="Segoe UI"/>
            <family val="2"/>
          </rPr>
          <t xml:space="preserve">
***** Density softwood: 450 kg/m³.</t>
        </r>
      </text>
    </comment>
    <comment ref="B714" authorId="0" shapeId="0">
      <text>
        <r>
          <rPr>
            <b/>
            <sz val="9"/>
            <color indexed="81"/>
            <rFont val="Segoe UI"/>
            <family val="2"/>
          </rPr>
          <t>Info:</t>
        </r>
        <r>
          <rPr>
            <sz val="9"/>
            <color indexed="81"/>
            <rFont val="Segoe UI"/>
            <family val="2"/>
          </rPr>
          <t xml:space="preserve">
***** Density softwood: 450 kg/m³.</t>
        </r>
      </text>
    </comment>
    <comment ref="B715" authorId="0" shapeId="0">
      <text>
        <r>
          <rPr>
            <b/>
            <sz val="9"/>
            <color indexed="81"/>
            <rFont val="Segoe UI"/>
            <family val="2"/>
          </rPr>
          <t>Info:</t>
        </r>
        <r>
          <rPr>
            <sz val="9"/>
            <color indexed="81"/>
            <rFont val="Segoe UI"/>
            <family val="2"/>
          </rPr>
          <t xml:space="preserve">
***** Density softwood: 450 kg/m³.</t>
        </r>
      </text>
    </comment>
    <comment ref="B717" authorId="0" shapeId="0">
      <text>
        <r>
          <rPr>
            <b/>
            <sz val="9"/>
            <color indexed="81"/>
            <rFont val="Segoe UI"/>
            <family val="2"/>
          </rPr>
          <t>Info:</t>
        </r>
        <r>
          <rPr>
            <sz val="9"/>
            <color indexed="81"/>
            <rFont val="Segoe UI"/>
            <family val="2"/>
          </rPr>
          <t xml:space="preserve">
****** Only the impregnation process, production of wood must be added. 
See “Production of paint” for impregnation product.</t>
        </r>
      </text>
    </comment>
    <comment ref="B718" authorId="0" shapeId="0">
      <text>
        <r>
          <rPr>
            <b/>
            <sz val="9"/>
            <color indexed="81"/>
            <rFont val="Segoe UI"/>
            <family val="2"/>
          </rPr>
          <t>Info:</t>
        </r>
        <r>
          <rPr>
            <sz val="9"/>
            <color indexed="81"/>
            <rFont val="Segoe UI"/>
            <family val="2"/>
          </rPr>
          <t xml:space="preserve">
****** Only the impregnation process, production of wood must be added. 
See “Production of paint” for impregnation product.</t>
        </r>
      </text>
    </comment>
    <comment ref="D724" authorId="0" shapeId="0">
      <text>
        <r>
          <rPr>
            <b/>
            <sz val="9"/>
            <color indexed="81"/>
            <rFont val="Segoe UI"/>
            <family val="2"/>
          </rPr>
          <t>Info:</t>
        </r>
        <r>
          <rPr>
            <sz val="9"/>
            <color indexed="81"/>
            <rFont val="Segoe UI"/>
            <family val="2"/>
          </rPr>
          <t xml:space="preserve">
(!): generic data for this group of materials</t>
        </r>
      </text>
    </comment>
    <comment ref="A725" authorId="0" shapeId="0">
      <text>
        <r>
          <rPr>
            <b/>
            <sz val="9"/>
            <color indexed="81"/>
            <rFont val="Segoe UI"/>
            <family val="2"/>
          </rPr>
          <t>Info:</t>
        </r>
        <r>
          <rPr>
            <sz val="9"/>
            <color indexed="81"/>
            <rFont val="Segoe UI"/>
            <family val="2"/>
          </rPr>
          <t xml:space="preserve">
* For all wood types, the renewable C02 (uptake during growth) is considered neutral.</t>
        </r>
      </text>
    </comment>
    <comment ref="D732" authorId="0" shapeId="0">
      <text>
        <r>
          <rPr>
            <b/>
            <sz val="9"/>
            <color indexed="81"/>
            <rFont val="Segoe UI"/>
            <family val="2"/>
          </rPr>
          <t>Info:</t>
        </r>
        <r>
          <rPr>
            <sz val="9"/>
            <color indexed="81"/>
            <rFont val="Segoe UI"/>
            <family val="2"/>
          </rPr>
          <t xml:space="preserve">
(!): generic data for this group of materials</t>
        </r>
      </text>
    </comment>
    <comment ref="A733" authorId="0" shapeId="0">
      <text>
        <r>
          <rPr>
            <b/>
            <sz val="9"/>
            <color indexed="81"/>
            <rFont val="Segoe UI"/>
            <family val="2"/>
          </rPr>
          <t>Info:</t>
        </r>
        <r>
          <rPr>
            <sz val="9"/>
            <color indexed="81"/>
            <rFont val="Segoe UI"/>
            <family val="2"/>
          </rPr>
          <t xml:space="preserve">
* For all wood types, the renewable C02 (uptake during growth) is considered neutral.</t>
        </r>
      </text>
    </comment>
    <comment ref="D740" authorId="0" shapeId="0">
      <text>
        <r>
          <rPr>
            <b/>
            <sz val="9"/>
            <color indexed="81"/>
            <rFont val="Segoe UI"/>
            <family val="2"/>
          </rPr>
          <t>Info:</t>
        </r>
        <r>
          <rPr>
            <sz val="9"/>
            <color indexed="81"/>
            <rFont val="Segoe UI"/>
            <family val="2"/>
          </rPr>
          <t xml:space="preserve">
(!): generic data for this group of materials</t>
        </r>
      </text>
    </comment>
    <comment ref="B744" authorId="0" shapeId="0">
      <text>
        <r>
          <rPr>
            <b/>
            <sz val="9"/>
            <color indexed="81"/>
            <rFont val="Segoe UI"/>
            <family val="2"/>
          </rPr>
          <t>Info:</t>
        </r>
        <r>
          <rPr>
            <sz val="9"/>
            <color indexed="81"/>
            <rFont val="Segoe UI"/>
            <family val="2"/>
          </rPr>
          <t xml:space="preserve">
* Including paper waste as input ﬂow.</t>
        </r>
      </text>
    </comment>
    <comment ref="B745" authorId="0" shapeId="0">
      <text>
        <r>
          <rPr>
            <b/>
            <sz val="9"/>
            <color indexed="81"/>
            <rFont val="Segoe UI"/>
            <family val="2"/>
          </rPr>
          <t>Info:</t>
        </r>
        <r>
          <rPr>
            <sz val="9"/>
            <color indexed="81"/>
            <rFont val="Segoe UI"/>
            <family val="2"/>
          </rPr>
          <t xml:space="preserve">
* Including paper waste as input ﬂow.</t>
        </r>
      </text>
    </comment>
    <comment ref="D751" authorId="0" shapeId="0">
      <text>
        <r>
          <rPr>
            <b/>
            <sz val="9"/>
            <color indexed="81"/>
            <rFont val="Segoe UI"/>
            <family val="2"/>
          </rPr>
          <t>Info:</t>
        </r>
        <r>
          <rPr>
            <sz val="9"/>
            <color indexed="81"/>
            <rFont val="Segoe UI"/>
            <family val="2"/>
          </rPr>
          <t xml:space="preserve">
(!): generic data for this group of materials</t>
        </r>
      </text>
    </comment>
    <comment ref="D755" authorId="0" shapeId="0">
      <text>
        <r>
          <rPr>
            <b/>
            <sz val="9"/>
            <color indexed="81"/>
            <rFont val="Segoe UI"/>
            <family val="2"/>
          </rPr>
          <t>Info:</t>
        </r>
        <r>
          <rPr>
            <sz val="9"/>
            <color indexed="81"/>
            <rFont val="Segoe UI"/>
            <family val="2"/>
          </rPr>
          <t xml:space="preserve">
(!): generic data for this group of materials</t>
        </r>
      </text>
    </comment>
    <comment ref="B760" authorId="0" shapeId="0">
      <text>
        <r>
          <rPr>
            <b/>
            <sz val="9"/>
            <color indexed="81"/>
            <rFont val="Segoe UI"/>
            <family val="2"/>
          </rPr>
          <t>Info:</t>
        </r>
        <r>
          <rPr>
            <sz val="9"/>
            <color indexed="81"/>
            <rFont val="Segoe UI"/>
            <family val="2"/>
          </rPr>
          <t xml:space="preserve">
European average, consists of 77% recycled paper.</t>
        </r>
      </text>
    </comment>
    <comment ref="D760" authorId="0" shapeId="0">
      <text>
        <r>
          <rPr>
            <b/>
            <sz val="9"/>
            <color indexed="81"/>
            <rFont val="Segoe UI"/>
            <family val="2"/>
          </rPr>
          <t>Info:</t>
        </r>
        <r>
          <rPr>
            <sz val="9"/>
            <color indexed="81"/>
            <rFont val="Segoe UI"/>
            <family val="2"/>
          </rPr>
          <t xml:space="preserve">
(!): generic data for this group of materials</t>
        </r>
      </text>
    </comment>
    <comment ref="D762" authorId="0" shapeId="0">
      <text>
        <r>
          <rPr>
            <b/>
            <sz val="9"/>
            <color indexed="81"/>
            <rFont val="Segoe UI"/>
            <family val="2"/>
          </rPr>
          <t>Info:</t>
        </r>
        <r>
          <rPr>
            <sz val="9"/>
            <color indexed="81"/>
            <rFont val="Segoe UI"/>
            <family val="2"/>
          </rPr>
          <t xml:space="preserve">
(!): generic data for this group of materials</t>
        </r>
      </text>
    </comment>
    <comment ref="D766" authorId="0" shapeId="0">
      <text>
        <r>
          <rPr>
            <b/>
            <sz val="9"/>
            <color indexed="81"/>
            <rFont val="Segoe UI"/>
            <family val="2"/>
          </rPr>
          <t>Info:</t>
        </r>
        <r>
          <rPr>
            <sz val="9"/>
            <color indexed="81"/>
            <rFont val="Segoe UI"/>
            <family val="2"/>
          </rPr>
          <t xml:space="preserve">
(!): generic data for this group of materials</t>
        </r>
      </text>
    </comment>
    <comment ref="A767" authorId="0" shapeId="0">
      <text>
        <r>
          <rPr>
            <b/>
            <sz val="9"/>
            <color indexed="81"/>
            <rFont val="Segoe UI"/>
            <family val="2"/>
          </rPr>
          <t>Info:</t>
        </r>
        <r>
          <rPr>
            <sz val="9"/>
            <color indexed="81"/>
            <rFont val="Segoe UI"/>
            <family val="2"/>
          </rPr>
          <t xml:space="preserve">
* Cardboard class C.</t>
        </r>
      </text>
    </comment>
    <comment ref="B774" authorId="0" shapeId="0">
      <text>
        <r>
          <rPr>
            <b/>
            <sz val="9"/>
            <color indexed="81"/>
            <rFont val="Segoe UI"/>
            <family val="2"/>
          </rPr>
          <t>Info:</t>
        </r>
        <r>
          <rPr>
            <sz val="9"/>
            <color indexed="81"/>
            <rFont val="Segoe UI"/>
            <family val="2"/>
          </rPr>
          <t xml:space="preserve">
** Only process, excluding production of cardboard.</t>
        </r>
      </text>
    </comment>
    <comment ref="B775" authorId="0" shapeId="0">
      <text>
        <r>
          <rPr>
            <b/>
            <sz val="9"/>
            <color indexed="81"/>
            <rFont val="Segoe UI"/>
            <family val="2"/>
          </rPr>
          <t>Info:</t>
        </r>
        <r>
          <rPr>
            <sz val="9"/>
            <color indexed="81"/>
            <rFont val="Segoe UI"/>
            <family val="2"/>
          </rPr>
          <t xml:space="preserve">
** Only process, excluding production of cardboard</t>
        </r>
      </text>
    </comment>
    <comment ref="B776" authorId="0" shapeId="0">
      <text>
        <r>
          <rPr>
            <b/>
            <sz val="9"/>
            <color indexed="81"/>
            <rFont val="Segoe UI"/>
            <family val="2"/>
          </rPr>
          <t>Info:</t>
        </r>
        <r>
          <rPr>
            <sz val="9"/>
            <color indexed="81"/>
            <rFont val="Segoe UI"/>
            <family val="2"/>
          </rPr>
          <t xml:space="preserve">
*** Including production of cardboard.</t>
        </r>
      </text>
    </comment>
    <comment ref="D778" authorId="0" shapeId="0">
      <text>
        <r>
          <rPr>
            <b/>
            <sz val="9"/>
            <color indexed="81"/>
            <rFont val="Segoe UI"/>
            <family val="2"/>
          </rPr>
          <t>Info:</t>
        </r>
        <r>
          <rPr>
            <sz val="9"/>
            <color indexed="81"/>
            <rFont val="Segoe UI"/>
            <family val="2"/>
          </rPr>
          <t xml:space="preserve">
(!): generic data for this group of materials</t>
        </r>
      </text>
    </comment>
    <comment ref="D782" authorId="0" shapeId="0">
      <text>
        <r>
          <rPr>
            <b/>
            <sz val="9"/>
            <color indexed="81"/>
            <rFont val="Segoe UI"/>
            <family val="2"/>
          </rPr>
          <t>Info:</t>
        </r>
        <r>
          <rPr>
            <sz val="9"/>
            <color indexed="81"/>
            <rFont val="Segoe UI"/>
            <family val="2"/>
          </rPr>
          <t xml:space="preserve">
(!): generic data for this group of materials</t>
        </r>
      </text>
    </comment>
    <comment ref="D789" authorId="0" shapeId="0">
      <text>
        <r>
          <rPr>
            <b/>
            <sz val="9"/>
            <color indexed="81"/>
            <rFont val="Segoe UI"/>
            <family val="2"/>
          </rPr>
          <t>Info:</t>
        </r>
        <r>
          <rPr>
            <sz val="9"/>
            <color indexed="81"/>
            <rFont val="Segoe UI"/>
            <family val="2"/>
          </rPr>
          <t xml:space="preserve">
(!): generic data for this group of materials</t>
        </r>
      </text>
    </comment>
    <comment ref="D800" authorId="0" shapeId="0">
      <text>
        <r>
          <rPr>
            <b/>
            <sz val="9"/>
            <color indexed="81"/>
            <rFont val="Segoe UI"/>
            <family val="2"/>
          </rPr>
          <t>Info:</t>
        </r>
        <r>
          <rPr>
            <sz val="9"/>
            <color indexed="81"/>
            <rFont val="Segoe UI"/>
            <family val="2"/>
          </rPr>
          <t xml:space="preserve">
(!): generic data for this group of materials</t>
        </r>
      </text>
    </comment>
    <comment ref="B803" authorId="0" shapeId="0">
      <text>
        <r>
          <rPr>
            <b/>
            <sz val="9"/>
            <color indexed="81"/>
            <rFont val="Segoe UI"/>
            <family val="2"/>
          </rPr>
          <t>Info:</t>
        </r>
        <r>
          <rPr>
            <sz val="9"/>
            <color indexed="81"/>
            <rFont val="Segoe UI"/>
            <family val="2"/>
          </rPr>
          <t xml:space="preserve">
* Including production of fuels.</t>
        </r>
      </text>
    </comment>
    <comment ref="B813" authorId="0" shapeId="0">
      <text>
        <r>
          <rPr>
            <b/>
            <sz val="9"/>
            <color indexed="81"/>
            <rFont val="Segoe UI"/>
            <family val="2"/>
          </rPr>
          <t>Info:</t>
        </r>
        <r>
          <rPr>
            <sz val="9"/>
            <color indexed="81"/>
            <rFont val="Segoe UI"/>
            <family val="2"/>
          </rPr>
          <t xml:space="preserve">
** Slovakia, Hungary, Poland, Czech Republic.</t>
        </r>
      </text>
    </comment>
    <comment ref="B822" authorId="0" shapeId="0">
      <text>
        <r>
          <rPr>
            <b/>
            <sz val="9"/>
            <color indexed="81"/>
            <rFont val="Segoe UI"/>
            <family val="2"/>
          </rPr>
          <t>Info:</t>
        </r>
        <r>
          <rPr>
            <sz val="9"/>
            <color indexed="81"/>
            <rFont val="Segoe UI"/>
            <family val="2"/>
          </rPr>
          <t xml:space="preserve">
*** Norway, Denmark, Sweden, Finland.</t>
        </r>
      </text>
    </comment>
    <comment ref="B829" authorId="0" shapeId="0">
      <text>
        <r>
          <rPr>
            <b/>
            <sz val="9"/>
            <color indexed="81"/>
            <rFont val="Segoe UI"/>
            <family val="2"/>
          </rPr>
          <t>Info:</t>
        </r>
        <r>
          <rPr>
            <sz val="9"/>
            <color indexed="81"/>
            <rFont val="Segoe UI"/>
            <family val="2"/>
          </rPr>
          <t xml:space="preserve">
* No consideration of calamities.</t>
        </r>
      </text>
    </comment>
    <comment ref="B836" authorId="0" shapeId="0">
      <text>
        <r>
          <rPr>
            <b/>
            <sz val="9"/>
            <color indexed="81"/>
            <rFont val="Segoe UI"/>
            <family val="2"/>
          </rPr>
          <t>Info:</t>
        </r>
        <r>
          <rPr>
            <sz val="9"/>
            <color indexed="81"/>
            <rFont val="Segoe UI"/>
            <family val="2"/>
          </rPr>
          <t xml:space="preserve">
** Photovoltaic electricity produced in a small installation (3kwp). Different indicators 
depending on the position of the installation in the building (outer wall, ﬂat roof, pitched roof).</t>
        </r>
      </text>
    </comment>
    <comment ref="B844" authorId="0" shapeId="0">
      <text>
        <r>
          <rPr>
            <b/>
            <sz val="9"/>
            <color indexed="81"/>
            <rFont val="Segoe UI"/>
            <family val="2"/>
          </rPr>
          <t>Info:</t>
        </r>
        <r>
          <rPr>
            <sz val="9"/>
            <color indexed="81"/>
            <rFont val="Segoe UI"/>
            <family val="2"/>
          </rPr>
          <t xml:space="preserve">
* Including production of fuels.</t>
        </r>
      </text>
    </comment>
    <comment ref="B869" authorId="0" shapeId="0">
      <text>
        <r>
          <rPr>
            <b/>
            <sz val="9"/>
            <color indexed="81"/>
            <rFont val="Segoe UI"/>
            <family val="2"/>
          </rPr>
          <t>Info:</t>
        </r>
        <r>
          <rPr>
            <sz val="9"/>
            <color indexed="81"/>
            <rFont val="Segoe UI"/>
            <family val="2"/>
          </rPr>
          <t xml:space="preserve">
** Hot water system with use of electricity for control and post-heating.</t>
        </r>
      </text>
    </comment>
    <comment ref="B870" authorId="0" shapeId="0">
      <text>
        <r>
          <rPr>
            <b/>
            <sz val="9"/>
            <color indexed="81"/>
            <rFont val="Segoe UI"/>
            <family val="2"/>
          </rPr>
          <t>Info:</t>
        </r>
        <r>
          <rPr>
            <sz val="9"/>
            <color indexed="81"/>
            <rFont val="Segoe UI"/>
            <family val="2"/>
          </rPr>
          <t xml:space="preserve">
*** Hot water system with use of natural gas for control and post-heating.</t>
        </r>
      </text>
    </comment>
    <comment ref="A872" authorId="0" shapeId="0">
      <text>
        <r>
          <rPr>
            <b/>
            <sz val="9"/>
            <color indexed="81"/>
            <rFont val="Segoe UI"/>
            <family val="2"/>
          </rPr>
          <t>Info:</t>
        </r>
        <r>
          <rPr>
            <sz val="9"/>
            <color indexed="81"/>
            <rFont val="Segoe UI"/>
            <family val="2"/>
          </rPr>
          <t xml:space="preserve">
* Including production of fuels. 
Indicators per tkm (ton kilometer, transport of one tonne over one kilometer).</t>
        </r>
      </text>
    </comment>
    <comment ref="B892" authorId="0" shapeId="0">
      <text>
        <r>
          <rPr>
            <b/>
            <sz val="9"/>
            <color indexed="81"/>
            <rFont val="Segoe UI"/>
            <family val="2"/>
          </rPr>
          <t>Info:</t>
        </r>
        <r>
          <rPr>
            <sz val="9"/>
            <color indexed="81"/>
            <rFont val="Segoe UI"/>
            <family val="2"/>
          </rPr>
          <t xml:space="preserve">
As regards lighting you must consider the lamp’s application and lifespan. A type A lamp 
can have a high score for production, yet in the long run achieve better marks than type B 
due to lower energy consumption. Also take into account the lighting application that requires, 
for instance, one single type A lamp against ﬁve type B lamps for equal functional lighting.</t>
        </r>
      </text>
    </comment>
    <comment ref="B893" authorId="0" shapeId="0">
      <text>
        <r>
          <rPr>
            <b/>
            <sz val="9"/>
            <color indexed="81"/>
            <rFont val="Segoe UI"/>
            <family val="2"/>
          </rPr>
          <t>Info:</t>
        </r>
        <r>
          <rPr>
            <sz val="9"/>
            <color indexed="81"/>
            <rFont val="Segoe UI"/>
            <family val="2"/>
          </rPr>
          <t xml:space="preserve">
* Life span of 1000 hours.</t>
        </r>
      </text>
    </comment>
    <comment ref="B899" authorId="0" shapeId="0">
      <text>
        <r>
          <rPr>
            <b/>
            <sz val="9"/>
            <color indexed="81"/>
            <rFont val="Segoe UI"/>
            <family val="2"/>
          </rPr>
          <t>Info:</t>
        </r>
        <r>
          <rPr>
            <sz val="9"/>
            <color indexed="81"/>
            <rFont val="Segoe UI"/>
            <family val="2"/>
          </rPr>
          <t xml:space="preserve">
** Life span of 8000 hours.</t>
        </r>
      </text>
    </comment>
    <comment ref="B904" authorId="0" shapeId="0">
      <text>
        <r>
          <rPr>
            <b/>
            <sz val="9"/>
            <color indexed="81"/>
            <rFont val="Segoe UI"/>
            <family val="2"/>
          </rPr>
          <t>Info:</t>
        </r>
        <r>
          <rPr>
            <sz val="9"/>
            <color indexed="81"/>
            <rFont val="Segoe UI"/>
            <family val="2"/>
          </rPr>
          <t xml:space="preserve">
Give preference to an application without batteries and use more environmentally safe energy resources. 
If use of a battery is unavoidable, opt for rechargeable batteries. Rechargeable batteries (e.g. NiMH, LI-ion, 
etc.) can be recharged up to 1,000 times and thus save a considerable amount of raw materials and energy 
in the production and waste treatment phases.
Note that the European Batteries Directive prohibits the use of rechargeable NiCd batteries (except for a few 
applications) due to the harmful, poisoning and carcinogenic properties of cadmium.
Make sure to design appliances that allow for easy removal of disposed batteries and accumulators. Provide 
a manual for appliances with built-in batteries that explains their easy removal and informs the user about the 
type of built-in batteries or accumulators used.
Used up batteries fall under Small Hazardous Waste and must therefore always be collected and treated 
separately. 
Flanders applies a take-back obligation for electronic appliances.</t>
        </r>
      </text>
    </comment>
    <comment ref="A934" authorId="0" shapeId="0">
      <text>
        <r>
          <rPr>
            <b/>
            <sz val="9"/>
            <color indexed="81"/>
            <rFont val="Segoe UI"/>
            <family val="2"/>
          </rPr>
          <t>Info:</t>
        </r>
        <r>
          <rPr>
            <sz val="9"/>
            <color indexed="81"/>
            <rFont val="Segoe UI"/>
            <family val="2"/>
          </rPr>
          <t xml:space="preserve">
Non combustible building materials usually go to landﬁll or are re-used as road embankment or 
as coarse fraction in concrete.</t>
        </r>
      </text>
    </comment>
    <comment ref="B936" authorId="0" shapeId="0">
      <text>
        <r>
          <rPr>
            <b/>
            <sz val="9"/>
            <color indexed="81"/>
            <rFont val="Segoe UI"/>
            <family val="2"/>
          </rPr>
          <t>Info:</t>
        </r>
        <r>
          <rPr>
            <sz val="9"/>
            <color indexed="81"/>
            <rFont val="Segoe UI"/>
            <family val="2"/>
          </rPr>
          <t xml:space="preserve">
* Ready-for-use concrete with density of 2440 kg/m3.</t>
        </r>
      </text>
    </comment>
    <comment ref="B937" authorId="0" shapeId="0">
      <text>
        <r>
          <rPr>
            <b/>
            <sz val="9"/>
            <color indexed="81"/>
            <rFont val="Segoe UI"/>
            <family val="2"/>
          </rPr>
          <t>Info:</t>
        </r>
        <r>
          <rPr>
            <sz val="9"/>
            <color indexed="81"/>
            <rFont val="Segoe UI"/>
            <family val="2"/>
          </rPr>
          <t xml:space="preserve">
** Ready-for-use concrete with density of 2190 kg/m3.</t>
        </r>
      </text>
    </comment>
    <comment ref="B938" authorId="0" shapeId="0">
      <text>
        <r>
          <rPr>
            <b/>
            <sz val="9"/>
            <color indexed="81"/>
            <rFont val="Segoe UI"/>
            <family val="2"/>
          </rPr>
          <t>Info:</t>
        </r>
        <r>
          <rPr>
            <sz val="9"/>
            <color indexed="81"/>
            <rFont val="Segoe UI"/>
            <family val="2"/>
          </rPr>
          <t xml:space="preserve">
*** Ready-for-use concrete with density of 2380 kg/m3.</t>
        </r>
      </text>
    </comment>
    <comment ref="B939" authorId="0" shapeId="0">
      <text>
        <r>
          <rPr>
            <b/>
            <sz val="9"/>
            <color indexed="81"/>
            <rFont val="Segoe UI"/>
            <family val="2"/>
          </rPr>
          <t>Info:</t>
        </r>
        <r>
          <rPr>
            <sz val="9"/>
            <color indexed="81"/>
            <rFont val="Segoe UI"/>
            <family val="2"/>
          </rPr>
          <t xml:space="preserve">
*** Ready-for-use concrete with density of 2380 kg/m3.</t>
        </r>
      </text>
    </comment>
    <comment ref="D946" authorId="0" shapeId="0">
      <text>
        <r>
          <rPr>
            <b/>
            <sz val="9"/>
            <color indexed="81"/>
            <rFont val="Segoe UI"/>
            <family val="2"/>
          </rPr>
          <t>Info:</t>
        </r>
        <r>
          <rPr>
            <sz val="9"/>
            <color indexed="81"/>
            <rFont val="Segoe UI"/>
            <family val="2"/>
          </rPr>
          <t xml:space="preserve">
(!): generic data for this group of materials</t>
        </r>
      </text>
    </comment>
    <comment ref="A961" authorId="0" shapeId="0">
      <text>
        <r>
          <rPr>
            <b/>
            <sz val="9"/>
            <color indexed="81"/>
            <rFont val="Segoe UI"/>
            <family val="2"/>
          </rPr>
          <t>Info:</t>
        </r>
        <r>
          <rPr>
            <sz val="9"/>
            <color indexed="81"/>
            <rFont val="Segoe UI"/>
            <family val="2"/>
          </rPr>
          <t xml:space="preserve">
Non combustible building materials usually go to landﬁll or are re-used as road embankment or 
as coarse fraction in concrete.</t>
        </r>
      </text>
    </comment>
    <comment ref="B967" authorId="0" shapeId="0">
      <text>
        <r>
          <rPr>
            <b/>
            <sz val="9"/>
            <color indexed="81"/>
            <rFont val="Segoe UI"/>
            <family val="2"/>
          </rPr>
          <t>Info:</t>
        </r>
        <r>
          <rPr>
            <sz val="9"/>
            <color indexed="81"/>
            <rFont val="Segoe UI"/>
            <family val="2"/>
          </rPr>
          <t xml:space="preserve">
* Consists of clay and straw.</t>
        </r>
      </text>
    </comment>
    <comment ref="A972" authorId="0" shapeId="0">
      <text>
        <r>
          <rPr>
            <b/>
            <sz val="9"/>
            <color indexed="81"/>
            <rFont val="Segoe UI"/>
            <family val="2"/>
          </rPr>
          <t>Info:</t>
        </r>
        <r>
          <rPr>
            <sz val="9"/>
            <color indexed="81"/>
            <rFont val="Segoe UI"/>
            <family val="2"/>
          </rPr>
          <t xml:space="preserve">
Non combustible building materials usually go to landﬁll or are re-used as road embankment or 
as coarse fraction in concrete.</t>
        </r>
      </text>
    </comment>
    <comment ref="D989" authorId="0" shapeId="0">
      <text>
        <r>
          <rPr>
            <b/>
            <sz val="9"/>
            <color indexed="81"/>
            <rFont val="Segoe UI"/>
            <family val="2"/>
          </rPr>
          <t>Info:</t>
        </r>
        <r>
          <rPr>
            <sz val="9"/>
            <color indexed="81"/>
            <rFont val="Segoe UI"/>
            <family val="2"/>
          </rPr>
          <t xml:space="preserve">
(!): generic data for this group of materials</t>
        </r>
      </text>
    </comment>
    <comment ref="A992" authorId="0" shapeId="0">
      <text>
        <r>
          <rPr>
            <b/>
            <sz val="9"/>
            <color indexed="81"/>
            <rFont val="Segoe UI"/>
            <family val="2"/>
          </rPr>
          <t>Info:</t>
        </r>
        <r>
          <rPr>
            <sz val="9"/>
            <color indexed="81"/>
            <rFont val="Segoe UI"/>
            <family val="2"/>
          </rPr>
          <t xml:space="preserve">
The production of insulation materials is usually small compared to the environmental beneﬁts.</t>
        </r>
      </text>
    </comment>
    <comment ref="B997" authorId="0" shapeId="0">
      <text>
        <r>
          <rPr>
            <b/>
            <sz val="9"/>
            <color indexed="81"/>
            <rFont val="Segoe UI"/>
            <family val="2"/>
          </rPr>
          <t>Info:</t>
        </r>
        <r>
          <rPr>
            <sz val="9"/>
            <color indexed="81"/>
            <rFont val="Segoe UI"/>
            <family val="2"/>
          </rPr>
          <t xml:space="preserve">
* Density: 100 kg/m³.</t>
        </r>
      </text>
    </comment>
    <comment ref="B1000" authorId="0" shapeId="0">
      <text>
        <r>
          <rPr>
            <b/>
            <sz val="9"/>
            <color indexed="81"/>
            <rFont val="Segoe UI"/>
            <family val="2"/>
          </rPr>
          <t>Info:</t>
        </r>
        <r>
          <rPr>
            <sz val="9"/>
            <color indexed="81"/>
            <rFont val="Segoe UI"/>
            <family val="2"/>
          </rPr>
          <t xml:space="preserve">
** For different technical applications. Density: 75 kg/m³.</t>
        </r>
      </text>
    </comment>
    <comment ref="B1001" authorId="0" shapeId="0">
      <text>
        <r>
          <rPr>
            <b/>
            <sz val="9"/>
            <color indexed="81"/>
            <rFont val="Segoe UI"/>
            <family val="2"/>
          </rPr>
          <t>Info:</t>
        </r>
        <r>
          <rPr>
            <sz val="9"/>
            <color indexed="81"/>
            <rFont val="Segoe UI"/>
            <family val="2"/>
          </rPr>
          <t xml:space="preserve">
*** Density: 30 kg/m³.</t>
        </r>
      </text>
    </comment>
    <comment ref="B1002" authorId="0" shapeId="0">
      <text>
        <r>
          <rPr>
            <b/>
            <sz val="9"/>
            <color indexed="81"/>
            <rFont val="Segoe UI"/>
            <family val="2"/>
          </rPr>
          <t>Info:</t>
        </r>
        <r>
          <rPr>
            <sz val="9"/>
            <color indexed="81"/>
            <rFont val="Segoe UI"/>
            <family val="2"/>
          </rPr>
          <t xml:space="preserve">
**** Density: 10-30 kg/m³.</t>
        </r>
      </text>
    </comment>
    <comment ref="D1008" authorId="0" shapeId="0">
      <text>
        <r>
          <rPr>
            <b/>
            <sz val="9"/>
            <color indexed="81"/>
            <rFont val="Segoe UI"/>
            <family val="2"/>
          </rPr>
          <t>Info:</t>
        </r>
        <r>
          <rPr>
            <sz val="9"/>
            <color indexed="81"/>
            <rFont val="Segoe UI"/>
            <family val="2"/>
          </rPr>
          <t xml:space="preserve">
(!): generic data for this group of materials</t>
        </r>
      </text>
    </comment>
    <comment ref="B1011" authorId="0" shapeId="0">
      <text>
        <r>
          <rPr>
            <b/>
            <sz val="9"/>
            <color indexed="81"/>
            <rFont val="Segoe UI"/>
            <family val="2"/>
          </rPr>
          <t>Info:</t>
        </r>
        <r>
          <rPr>
            <sz val="9"/>
            <color indexed="81"/>
            <rFont val="Segoe UI"/>
            <family val="2"/>
          </rPr>
          <t xml:space="preserve">
* Tin, silver, nickel coating (77 g/mz).</t>
        </r>
      </text>
    </comment>
    <comment ref="B1013" authorId="0" shapeId="0">
      <text>
        <r>
          <rPr>
            <b/>
            <sz val="9"/>
            <color indexed="81"/>
            <rFont val="Segoe UI"/>
            <family val="2"/>
          </rPr>
          <t>Info:</t>
        </r>
        <r>
          <rPr>
            <sz val="9"/>
            <color indexed="81"/>
            <rFont val="Segoe UI"/>
            <family val="2"/>
          </rPr>
          <t xml:space="preserve">
** Process, only and including loss of glass. Excluding the input of glass.</t>
        </r>
      </text>
    </comment>
    <comment ref="D1017" authorId="0" shapeId="0">
      <text>
        <r>
          <rPr>
            <b/>
            <sz val="9"/>
            <color indexed="81"/>
            <rFont val="Segoe UI"/>
            <family val="2"/>
          </rPr>
          <t>Info:</t>
        </r>
        <r>
          <rPr>
            <sz val="9"/>
            <color indexed="81"/>
            <rFont val="Segoe UI"/>
            <family val="2"/>
          </rPr>
          <t xml:space="preserve">
(!): generic data for this group of materials</t>
        </r>
      </text>
    </comment>
    <comment ref="D1019" authorId="0" shapeId="0">
      <text>
        <r>
          <rPr>
            <b/>
            <sz val="9"/>
            <color indexed="81"/>
            <rFont val="Segoe UI"/>
            <family val="2"/>
          </rPr>
          <t>Info:</t>
        </r>
        <r>
          <rPr>
            <sz val="9"/>
            <color indexed="81"/>
            <rFont val="Segoe UI"/>
            <family val="2"/>
          </rPr>
          <t xml:space="preserve">
(!): generic data for this group of materials</t>
        </r>
      </text>
    </comment>
    <comment ref="A1022" authorId="0" shapeId="0">
      <text>
        <r>
          <rPr>
            <b/>
            <sz val="9"/>
            <color indexed="81"/>
            <rFont val="Segoe UI"/>
            <family val="2"/>
          </rPr>
          <t>Info:</t>
        </r>
        <r>
          <rPr>
            <sz val="9"/>
            <color indexed="81"/>
            <rFont val="Segoe UI"/>
            <family val="2"/>
          </rPr>
          <t xml:space="preserve">
Furniture panels are not recyclable.</t>
        </r>
      </text>
    </comment>
    <comment ref="B1023" authorId="0" shapeId="0">
      <text>
        <r>
          <rPr>
            <b/>
            <sz val="9"/>
            <color indexed="81"/>
            <rFont val="Segoe UI"/>
            <family val="2"/>
          </rPr>
          <t>Info:</t>
        </r>
        <r>
          <rPr>
            <sz val="9"/>
            <color indexed="81"/>
            <rFont val="Segoe UI"/>
            <family val="2"/>
          </rPr>
          <t xml:space="preserve">
* Both sides of plate are covered with decorative layer.</t>
        </r>
      </text>
    </comment>
    <comment ref="B1025" authorId="0" shapeId="0">
      <text>
        <r>
          <rPr>
            <b/>
            <sz val="9"/>
            <color indexed="81"/>
            <rFont val="Segoe UI"/>
            <family val="2"/>
          </rPr>
          <t>Info:</t>
        </r>
        <r>
          <rPr>
            <sz val="9"/>
            <color indexed="81"/>
            <rFont val="Segoe UI"/>
            <family val="2"/>
          </rPr>
          <t xml:space="preserve">
** For horizontal use.</t>
        </r>
      </text>
    </comment>
    <comment ref="B1026" authorId="0" shapeId="0">
      <text>
        <r>
          <rPr>
            <b/>
            <sz val="9"/>
            <color indexed="81"/>
            <rFont val="Segoe UI"/>
            <family val="2"/>
          </rPr>
          <t>Info:</t>
        </r>
        <r>
          <rPr>
            <sz val="9"/>
            <color indexed="81"/>
            <rFont val="Segoe UI"/>
            <family val="2"/>
          </rPr>
          <t xml:space="preserve">
*** For vertical use.</t>
        </r>
      </text>
    </comment>
    <comment ref="D1030" authorId="0" shapeId="0">
      <text>
        <r>
          <rPr>
            <b/>
            <sz val="9"/>
            <color indexed="81"/>
            <rFont val="Segoe UI"/>
            <family val="2"/>
          </rPr>
          <t>Info:</t>
        </r>
        <r>
          <rPr>
            <sz val="9"/>
            <color indexed="81"/>
            <rFont val="Segoe UI"/>
            <family val="2"/>
          </rPr>
          <t xml:space="preserve">
(!): generic data for this group of materials</t>
        </r>
      </text>
    </comment>
    <comment ref="D1048" authorId="0" shapeId="0">
      <text>
        <r>
          <rPr>
            <b/>
            <sz val="9"/>
            <color indexed="81"/>
            <rFont val="Segoe UI"/>
            <family val="2"/>
          </rPr>
          <t>Info:</t>
        </r>
        <r>
          <rPr>
            <sz val="9"/>
            <color indexed="81"/>
            <rFont val="Segoe UI"/>
            <family val="2"/>
          </rPr>
          <t xml:space="preserve">
(!): generic data for this group of materials</t>
        </r>
      </text>
    </comment>
    <comment ref="B1054" authorId="0" shapeId="0">
      <text>
        <r>
          <rPr>
            <b/>
            <sz val="9"/>
            <color indexed="81"/>
            <rFont val="Segoe UI"/>
            <family val="2"/>
          </rPr>
          <t>Info:</t>
        </r>
        <r>
          <rPr>
            <sz val="9"/>
            <color indexed="81"/>
            <rFont val="Segoe UI"/>
            <family val="2"/>
          </rPr>
          <t xml:space="preserve">
* Average value for production of anorganic chemicals.</t>
        </r>
      </text>
    </comment>
    <comment ref="B1078" authorId="1" shapeId="0">
      <text>
        <r>
          <rPr>
            <b/>
            <sz val="9"/>
            <color indexed="81"/>
            <rFont val="Segoe UI"/>
            <charset val="1"/>
          </rPr>
          <t>Eisenträger:</t>
        </r>
        <r>
          <rPr>
            <sz val="9"/>
            <color indexed="81"/>
            <rFont val="Segoe UI"/>
            <charset val="1"/>
          </rPr>
          <t xml:space="preserve">
Die Behandlung von Abwasser ist unter </t>
        </r>
        <r>
          <rPr>
            <b/>
            <sz val="9"/>
            <color indexed="81"/>
            <rFont val="Segoe UI"/>
            <family val="2"/>
          </rPr>
          <t>11 Others</t>
        </r>
        <r>
          <rPr>
            <sz val="9"/>
            <color indexed="81"/>
            <rFont val="Segoe UI"/>
            <charset val="1"/>
          </rPr>
          <t xml:space="preserve"> aufgeführt.</t>
        </r>
      </text>
    </comment>
    <comment ref="D1078" authorId="0" shapeId="0">
      <text>
        <r>
          <rPr>
            <b/>
            <sz val="9"/>
            <color indexed="81"/>
            <rFont val="Segoe UI"/>
            <family val="2"/>
          </rPr>
          <t>Info:</t>
        </r>
        <r>
          <rPr>
            <sz val="9"/>
            <color indexed="81"/>
            <rFont val="Segoe UI"/>
            <family val="2"/>
          </rPr>
          <t xml:space="preserve">
(!): generic data for this group of materials</t>
        </r>
      </text>
    </comment>
    <comment ref="B1081" authorId="0" shapeId="0">
      <text>
        <r>
          <rPr>
            <b/>
            <sz val="9"/>
            <color indexed="81"/>
            <rFont val="Segoe UI"/>
            <family val="2"/>
          </rPr>
          <t>Info:</t>
        </r>
        <r>
          <rPr>
            <sz val="9"/>
            <color indexed="81"/>
            <rFont val="Segoe UI"/>
            <family val="2"/>
          </rPr>
          <t xml:space="preserve">
* Average value for production of organic chemicals.</t>
        </r>
      </text>
    </comment>
    <comment ref="B1085" authorId="0" shapeId="0">
      <text>
        <r>
          <rPr>
            <b/>
            <sz val="9"/>
            <color indexed="81"/>
            <rFont val="Segoe UI"/>
            <family val="2"/>
          </rPr>
          <t>Info:</t>
        </r>
        <r>
          <rPr>
            <sz val="9"/>
            <color indexed="81"/>
            <rFont val="Segoe UI"/>
            <family val="2"/>
          </rPr>
          <t xml:space="preserve">
** Only production of fuel, excluding combustion emissions.</t>
        </r>
      </text>
    </comment>
    <comment ref="D1091" authorId="0" shapeId="0">
      <text>
        <r>
          <rPr>
            <b/>
            <sz val="9"/>
            <color indexed="81"/>
            <rFont val="Segoe UI"/>
            <family val="2"/>
          </rPr>
          <t>Info:</t>
        </r>
        <r>
          <rPr>
            <sz val="9"/>
            <color indexed="81"/>
            <rFont val="Segoe UI"/>
            <family val="2"/>
          </rPr>
          <t xml:space="preserve">
(!): generic data for this group of materials</t>
        </r>
      </text>
    </comment>
    <comment ref="B1096" authorId="0" shapeId="0">
      <text>
        <r>
          <rPr>
            <b/>
            <sz val="9"/>
            <color indexed="81"/>
            <rFont val="Segoe UI"/>
            <family val="2"/>
          </rPr>
          <t>Info:</t>
        </r>
        <r>
          <rPr>
            <sz val="9"/>
            <color indexed="81"/>
            <rFont val="Segoe UI"/>
            <family val="2"/>
          </rPr>
          <t xml:space="preserve">
* Glue consumption per m2 and energy use for 2 minutes.</t>
        </r>
      </text>
    </comment>
    <comment ref="D1102" authorId="0" shapeId="0">
      <text>
        <r>
          <rPr>
            <b/>
            <sz val="9"/>
            <color indexed="81"/>
            <rFont val="Segoe UI"/>
            <family val="2"/>
          </rPr>
          <t>Info:</t>
        </r>
        <r>
          <rPr>
            <sz val="9"/>
            <color indexed="81"/>
            <rFont val="Segoe UI"/>
            <family val="2"/>
          </rPr>
          <t xml:space="preserve">
(!): generic data for this group of materials</t>
        </r>
      </text>
    </comment>
    <comment ref="B1105" authorId="2" shapeId="0">
      <text>
        <r>
          <rPr>
            <b/>
            <sz val="9"/>
            <color indexed="81"/>
            <rFont val="Tahoma"/>
            <charset val="1"/>
          </rPr>
          <t>Infos:</t>
        </r>
        <r>
          <rPr>
            <sz val="9"/>
            <color indexed="81"/>
            <rFont val="Tahoma"/>
            <charset val="1"/>
          </rPr>
          <t xml:space="preserve">
In this market, default transport model and expert judgement was used to develop product specific transport distance estimations.
The default transport distances are built on a generic model which assigns the transport distances based on the ISIC code. This approach is, especially in case of fruits and vegetables, rather coarse. So in a certain cases expert judgement is used to adjust the default distances.
The transport distances and associated impacts presented in the markets represents the average scenario for given geography. In case of fruits and vegetables the final impact at the consumer vary a lot depending on whether the food is consumed near the producer or far. The average impact of, for example, banana is overestimated if the consumer is present in Brazil and it is heavily underestimated is the consumer is present in Europe. The markets are modelled so, that editing to model concrete scenario is possible and easy.
Fruits and vegetables are traded all over the world on an increasing scale. ;It is assumed, that all cofee beans which are transported are being transported by infrastructure equipped for transport of goods in need of atmosphere control.
The recomended conditions for transport of coffee beans are (GDV);
temperature: 0 to +20 °C
ventilation: 10 to 20 m3/h
humidity (relative): 50 to 65 %
approximate shelf life (in ambient air): 3 to 4 weeks
GDV, n.d., Transport information service, Cargo loss prevention information from German marine insurers. Retrieved from: http://www.tis-gdv.de/tis_e/ware/genuss/kaffee/kaffee.htm, accessed 25th May 2016
Generiert aus Daten der Datenbank ecoinvent v3.4 in openLCA1.7 mit openLCA-LCIAmethods 1.5.7</t>
        </r>
      </text>
    </comment>
    <comment ref="B1110" authorId="1" shapeId="0">
      <text>
        <r>
          <rPr>
            <b/>
            <sz val="9"/>
            <color indexed="81"/>
            <rFont val="Segoe UI"/>
            <charset val="1"/>
          </rPr>
          <t>Eisenträger:</t>
        </r>
        <r>
          <rPr>
            <sz val="9"/>
            <color indexed="81"/>
            <rFont val="Segoe UI"/>
            <charset val="1"/>
          </rPr>
          <t xml:space="preserve">
generiert aus Ecoinvent 3.4 mit ReCiPe H/A Europe aus treatment of wastewater, average, capacity 1E9l/year Europe without 
Switzerlan</t>
        </r>
      </text>
    </comment>
  </commentList>
</comments>
</file>

<file path=xl/sharedStrings.xml><?xml version="1.0" encoding="utf-8"?>
<sst xmlns="http://schemas.openxmlformats.org/spreadsheetml/2006/main" count="1577" uniqueCount="744">
  <si>
    <t>Ferrous metals 1</t>
  </si>
  <si>
    <t>s023</t>
  </si>
  <si>
    <t>Iron 1.1</t>
  </si>
  <si>
    <t>PRODUCTION</t>
  </si>
  <si>
    <t>mPt/kg</t>
  </si>
  <si>
    <t>s024</t>
  </si>
  <si>
    <t>Cast iron/kg**</t>
  </si>
  <si>
    <t>Iron scrap/ kg</t>
  </si>
  <si>
    <t>dna</t>
  </si>
  <si>
    <t>PROCESSING</t>
  </si>
  <si>
    <t>mPt</t>
  </si>
  <si>
    <t>Zinc coating (coils)/m²</t>
  </si>
  <si>
    <t>Drilling, CNC*/kg</t>
  </si>
  <si>
    <t>Drilling, conventional/ kg</t>
  </si>
  <si>
    <t>Turning, CNC*/ kg</t>
  </si>
  <si>
    <t>Turning, conventional/ kg</t>
  </si>
  <si>
    <t>Enamelling/m2</t>
  </si>
  <si>
    <t>Milling/ kg</t>
  </si>
  <si>
    <t>Zinc coating, pieces/m2</t>
  </si>
  <si>
    <t>Casting, mechanical/ kg</t>
  </si>
  <si>
    <t>Casting (sand, mechanical)/kg</t>
  </si>
  <si>
    <t>RECYCLING</t>
  </si>
  <si>
    <t>Proces</t>
  </si>
  <si>
    <t>Primary material saved</t>
  </si>
  <si>
    <t>Total</t>
  </si>
  <si>
    <t>WASTE TREATMENT</t>
  </si>
  <si>
    <t>Waste treatment scenario in the EU</t>
  </si>
  <si>
    <t>Stainless Steel 1.02</t>
  </si>
  <si>
    <t>s025</t>
  </si>
  <si>
    <t>Stainless Steel 18/8 (converter, primary)/kg</t>
  </si>
  <si>
    <t>Drilling, CNC*/ kg</t>
  </si>
  <si>
    <t>Bending/ cm</t>
  </si>
  <si>
    <t>Chemical staining</t>
  </si>
  <si>
    <t>Deep drawing, automode operation/ kg</t>
  </si>
  <si>
    <t>Deep drawing, 650 kN press, single stroke operation/ kg</t>
  </si>
  <si>
    <t>Deep drawing, 3500 kN press, single stroke operation/ kg</t>
  </si>
  <si>
    <t>Deep drawing, 10000 kN press, single stroke operation/ kg</t>
  </si>
  <si>
    <t>Deep drawing, 38000 kN press, single stroke operation/ kg</t>
  </si>
  <si>
    <t>Turning, CNC*/kg</t>
  </si>
  <si>
    <t>Electrolytic staining</t>
  </si>
  <si>
    <t>Elektrochemical polishing</t>
  </si>
  <si>
    <t>Enamelling/m²</t>
  </si>
  <si>
    <t>Stamping/ kg</t>
  </si>
  <si>
    <t>Polishing</t>
  </si>
  <si>
    <t>Spot welding/pt</t>
  </si>
  <si>
    <t>Punching/cutting/cm²</t>
  </si>
  <si>
    <t>TIG welding</t>
  </si>
  <si>
    <t>Black chrome coating, plate/m² (only Cr3 tolerated)</t>
  </si>
  <si>
    <t>Sheet rolling/ kg</t>
  </si>
  <si>
    <t>Steel 1.03</t>
  </si>
  <si>
    <t>s026</t>
  </si>
  <si>
    <t>Primary</t>
  </si>
  <si>
    <t>Zinc coating, coils (continuous)/m²</t>
  </si>
  <si>
    <t>Welding/ m</t>
  </si>
  <si>
    <t>Drilling, CNC'/kg</t>
  </si>
  <si>
    <t>Drilling, conventional/kg</t>
  </si>
  <si>
    <t>Bending/cm</t>
  </si>
  <si>
    <t>Deep drawing, automode operation/kg</t>
  </si>
  <si>
    <t>Deep drawing, 650 kN press, single stroke operation/kg</t>
  </si>
  <si>
    <t xml:space="preserve">Deep drawing, 3500 kN press,  single stroke operation/kg </t>
  </si>
  <si>
    <t>Deep drawing, 10000 kN press, single stroke operation/kg</t>
  </si>
  <si>
    <t>Deep drawing, 38000 kN press, single stroke operation/kg</t>
  </si>
  <si>
    <t>Wire drawing/Kg</t>
  </si>
  <si>
    <t>Turning, conventional/kg</t>
  </si>
  <si>
    <t>Sheet rolling/kg</t>
  </si>
  <si>
    <t>Enamelling/ m²</t>
  </si>
  <si>
    <t>Welding, gas (autogenous)/ m</t>
  </si>
  <si>
    <t>Hardening/ kg</t>
  </si>
  <si>
    <t>Sheet rolling, steel/ kg</t>
  </si>
  <si>
    <t>Plasma cutting</t>
  </si>
  <si>
    <t>Powder coating/m²</t>
  </si>
  <si>
    <t>Section bar rolling/ kg</t>
  </si>
  <si>
    <t>Drawing of pipes/ kg</t>
  </si>
  <si>
    <t>Ultrasonic welding/ m</t>
  </si>
  <si>
    <t>Zinc coating, pieces/m²</t>
  </si>
  <si>
    <t>Zinc coating (extra thickness)/m²</t>
  </si>
  <si>
    <t>Hot rolling/kg</t>
  </si>
  <si>
    <t>Waterjet cutting</t>
  </si>
  <si>
    <t>Ferrochromium 1.04</t>
  </si>
  <si>
    <t>s027</t>
  </si>
  <si>
    <t>Ferrochromium (primary)/kg</t>
  </si>
  <si>
    <t>Zinc coating, coils/m²</t>
  </si>
  <si>
    <t>Industrial Casting/kg , (casting, sand, mechanized)</t>
  </si>
  <si>
    <t>Casting (sand), mechanical/kg</t>
  </si>
  <si>
    <t>Ferronickel 1.05</t>
  </si>
  <si>
    <t>s028</t>
  </si>
  <si>
    <t>Ferronickel/kg</t>
  </si>
  <si>
    <t>Turning, CNC/ kg</t>
  </si>
  <si>
    <t>Milling/kg</t>
  </si>
  <si>
    <t>Industrial Casting/ kg (casting, sand, mechanized)</t>
  </si>
  <si>
    <t>Casting (sand)/kg</t>
  </si>
  <si>
    <t>Non Ferrous metals 2</t>
  </si>
  <si>
    <t>s029</t>
  </si>
  <si>
    <t>Aluminium 2.01</t>
  </si>
  <si>
    <t>s030</t>
  </si>
  <si>
    <t>Aluminium, primary/kg</t>
  </si>
  <si>
    <t>Aluminium**</t>
  </si>
  <si>
    <t>Aluminium alloy EN AW5754, (AlMg3)/ kg</t>
  </si>
  <si>
    <t>100% recycled</t>
  </si>
  <si>
    <t>Secondary, from old scrap</t>
  </si>
  <si>
    <t>Secondary, from new scrap</t>
  </si>
  <si>
    <t>Anodising/m²</t>
  </si>
  <si>
    <t>Gravity die-casting</t>
  </si>
  <si>
    <t>Friction stir welding</t>
  </si>
  <si>
    <t>Casting, continuous casting/ kg</t>
  </si>
  <si>
    <t>Casting, sand, low pressure/ kg</t>
  </si>
  <si>
    <t>Pultrusion/ kg</t>
  </si>
  <si>
    <t>Laser cutting/ m (4 mm steel)</t>
  </si>
  <si>
    <t>Precipitation hardening</t>
  </si>
  <si>
    <t>Powder coating/ m²</t>
  </si>
  <si>
    <t>Section bar extrusion/ kg</t>
  </si>
  <si>
    <t>Spot welding/ pt</t>
  </si>
  <si>
    <t>Cold impact extrusion, 1 stroke/ kg</t>
  </si>
  <si>
    <t>Cold impact extrusion, every extra stroke/ kg</t>
  </si>
  <si>
    <t>Selective coating of plate - nickle-aluminium oxide/m²</t>
  </si>
  <si>
    <t>Contour</t>
  </si>
  <si>
    <t>Bronze 2.02</t>
  </si>
  <si>
    <t>s031</t>
  </si>
  <si>
    <t>Bronze/kg**</t>
  </si>
  <si>
    <t>Casting/ kg</t>
  </si>
  <si>
    <t>Contour/kg</t>
  </si>
  <si>
    <t>Copper 2.03</t>
  </si>
  <si>
    <t>s032</t>
  </si>
  <si>
    <t>Copper**</t>
  </si>
  <si>
    <t>Selective coating of plate- titanium nitride oxide/m²</t>
  </si>
  <si>
    <t>Wire drawing/ kg</t>
  </si>
  <si>
    <t>Black chrome coating, Plate/m²</t>
  </si>
  <si>
    <t>Brass 2.04</t>
  </si>
  <si>
    <t>s033</t>
  </si>
  <si>
    <t>Brass**</t>
  </si>
  <si>
    <t>Brazing solder, cadmium free**</t>
  </si>
  <si>
    <t>Stamping/kg</t>
  </si>
  <si>
    <t>Forging</t>
  </si>
  <si>
    <t>Tin 2.05</t>
  </si>
  <si>
    <t>s034</t>
  </si>
  <si>
    <t>Soft solder/kg**</t>
  </si>
  <si>
    <t>s035</t>
  </si>
  <si>
    <t>Chromium (primary)</t>
  </si>
  <si>
    <t>Cobalt</t>
  </si>
  <si>
    <t>Coltan</t>
  </si>
  <si>
    <t>Mercury, liquid</t>
  </si>
  <si>
    <t>Lead (primary)</t>
  </si>
  <si>
    <t>Magnesium</t>
  </si>
  <si>
    <t>Manganese (primary)</t>
  </si>
  <si>
    <t>Nickel*</t>
  </si>
  <si>
    <t>Palladium (secondary)</t>
  </si>
  <si>
    <t>Platinum (5% secondary)</t>
  </si>
  <si>
    <t>Platinum, secondary</t>
  </si>
  <si>
    <t>Titanium zinc plate</t>
  </si>
  <si>
    <t>Titanium dioxide</t>
  </si>
  <si>
    <t>Zinc, for coating (primary)</t>
  </si>
  <si>
    <t>Plastcs 3</t>
  </si>
  <si>
    <t>s036</t>
  </si>
  <si>
    <t>ABS Acrylonitrile-butadiene-styrene copolymer 3.01</t>
  </si>
  <si>
    <t>s037</t>
  </si>
  <si>
    <t>ABS/ kg</t>
  </si>
  <si>
    <t>Revolving, milling, drilling/cm³</t>
  </si>
  <si>
    <t>Hot element welding (30sec) / welding</t>
  </si>
  <si>
    <t>Hot element welding (45min) /welding</t>
  </si>
  <si>
    <t>Extrusion, plastic film/ kg</t>
  </si>
  <si>
    <t>Extrusion, plastic pipes/ kg</t>
  </si>
  <si>
    <t>Stretch blow moulding/ kg</t>
  </si>
  <si>
    <t>Blow moulding/ kg</t>
  </si>
  <si>
    <t>Laser welding/ m</t>
  </si>
  <si>
    <t>Foaming/ kg</t>
  </si>
  <si>
    <t>Rotation Forming/ kg</t>
  </si>
  <si>
    <t>Injection moulding/ kg</t>
  </si>
  <si>
    <t>Ultrasonic welding (15kHz)/welding*</t>
  </si>
  <si>
    <t>Ultrasonic welding (20kHz)/welding*</t>
  </si>
  <si>
    <t>Ultrasonic welding (40kHz)/welding*</t>
  </si>
  <si>
    <t>Plastics (packaging mix)** proces</t>
  </si>
  <si>
    <t>s038</t>
  </si>
  <si>
    <t>EVA/ kg</t>
  </si>
  <si>
    <t>EVA, foil/ kg</t>
  </si>
  <si>
    <t>Extrusion, plastic ﬁlm/ kg</t>
  </si>
  <si>
    <t>Hot element welding (30sec)</t>
  </si>
  <si>
    <t>Hot element welding (45min)</t>
  </si>
  <si>
    <t>Reaction injection moulding (RIM)/ kg, large scale/ kg</t>
  </si>
  <si>
    <t>Injection moulding/kg</t>
  </si>
  <si>
    <t>s039</t>
  </si>
  <si>
    <t>PA 6</t>
  </si>
  <si>
    <t>PA 6.6</t>
  </si>
  <si>
    <t>Glass-ﬁlled PA 6</t>
  </si>
  <si>
    <t>Glass-ﬁlled PA 66</t>
  </si>
  <si>
    <t>Hot element welding (30sec)/welding</t>
  </si>
  <si>
    <t>Hot element welding (45min)/welding</t>
  </si>
  <si>
    <t>Reaction injection moulding (RIM),large scale/ kg</t>
  </si>
  <si>
    <t>Vacuum forming/ kg</t>
  </si>
  <si>
    <t>PC Polycarbonate  03.04</t>
  </si>
  <si>
    <t>s040</t>
  </si>
  <si>
    <t>PC/kg</t>
  </si>
  <si>
    <t>Hot element welding (45min)/ welding</t>
  </si>
  <si>
    <t>Reaction injection moulding (RIM), large scale/ kg</t>
  </si>
  <si>
    <t>PE Polyethylene 3.05</t>
  </si>
  <si>
    <t>s041</t>
  </si>
  <si>
    <t>Low Density Polyethylene, LDPE/ kg</t>
  </si>
  <si>
    <t>High Density Polyethylene, HDPE/ kg (products)</t>
  </si>
  <si>
    <t>Linear Low Density Polyethylene, LLDPE/kg</t>
  </si>
  <si>
    <t>EPE (expanded PE)</t>
  </si>
  <si>
    <t>Stretch blow moulding/kg</t>
  </si>
  <si>
    <t>Hot element welding (305ec)/welding</t>
  </si>
  <si>
    <t>Mirror-welding</t>
  </si>
  <si>
    <t>PET Polyethylene terephthalate 3.06</t>
  </si>
  <si>
    <t>s042</t>
  </si>
  <si>
    <t>PET/ kg</t>
  </si>
  <si>
    <t>PET (bottle grade)/kg</t>
  </si>
  <si>
    <t>Revolving, milling, drilling/cm3</t>
  </si>
  <si>
    <t>Hot element welding (30$ec)/welding</t>
  </si>
  <si>
    <t>Blow moulding</t>
  </si>
  <si>
    <t>RECYCLING**</t>
  </si>
  <si>
    <t>s043</t>
  </si>
  <si>
    <t>PMMA (beads)/ kg</t>
  </si>
  <si>
    <t>PP Polypropylene 3.08</t>
  </si>
  <si>
    <t>s044</t>
  </si>
  <si>
    <t>PP/kg</t>
  </si>
  <si>
    <t>EPP/kg</t>
  </si>
  <si>
    <t>PS Polystyrene 03.09</t>
  </si>
  <si>
    <t>s045</t>
  </si>
  <si>
    <t>Polystyrene, general purpose, GPPS/ kg</t>
  </si>
  <si>
    <t>Polystyrene, PS, expandable/ kg</t>
  </si>
  <si>
    <t>Polystyrene, high impact, HIPS/ kg</t>
  </si>
  <si>
    <t>PUR Polyurethane 3.10</t>
  </si>
  <si>
    <t>s046</t>
  </si>
  <si>
    <t>Polyurethane, rigid foam, PUR/kg**</t>
  </si>
  <si>
    <t>Polyurethane, ﬂexible foam, PUR/kg***</t>
  </si>
  <si>
    <t>PUR (no foam)/kg</t>
  </si>
  <si>
    <t>Reaction injection moulding (RIM)/ kg</t>
  </si>
  <si>
    <t>PVC Polyvinylchloride 3.11</t>
  </si>
  <si>
    <t>s047</t>
  </si>
  <si>
    <t>PVC/kg***</t>
  </si>
  <si>
    <t>PVDC (Polyvinylidenchloride), granulate/kg****</t>
  </si>
  <si>
    <t>Softened PVC</t>
  </si>
  <si>
    <t>High frequency welding</t>
  </si>
  <si>
    <t>Extrusion blow molding, pipes/ kg</t>
  </si>
  <si>
    <t>Calendering, rigid sheets/kg -only for weak PVC</t>
  </si>
  <si>
    <t>SAN Styrene-acrylonitrile copolymer 3.12</t>
  </si>
  <si>
    <t>s048</t>
  </si>
  <si>
    <t>SAN/ kg</t>
  </si>
  <si>
    <t>Extrusion, pipes/ kg</t>
  </si>
  <si>
    <t>Recycled plastics 3.13</t>
  </si>
  <si>
    <t>s049</t>
  </si>
  <si>
    <t>Agglomerate from</t>
  </si>
  <si>
    <t>Grinding product from</t>
  </si>
  <si>
    <t>Regranulate from</t>
  </si>
  <si>
    <t>Bioplastics 3.14</t>
  </si>
  <si>
    <t>s051</t>
  </si>
  <si>
    <t>Modiﬁed starch/ kg</t>
  </si>
  <si>
    <t>Polylactide (PLA)/ kg</t>
  </si>
  <si>
    <t>Composites 3.15</t>
  </si>
  <si>
    <t>s052</t>
  </si>
  <si>
    <t>Glass ﬁbre reinforced plastic, polyester resin/kg</t>
  </si>
  <si>
    <t>Glass ﬁbre reinforced polypropylene/ kg</t>
  </si>
  <si>
    <t>Wood plastic composite (WPC)</t>
  </si>
  <si>
    <t>Kevlarﬁbre reinforced epoxy/ kg</t>
  </si>
  <si>
    <t>Carbon ﬁbre reinforced polypropylene/ kg</t>
  </si>
  <si>
    <t>Carbon ﬁbre reinforced epoxy/ kg</t>
  </si>
  <si>
    <t>Flaxﬁbres reinforced polypropylene/ kg</t>
  </si>
  <si>
    <t>Epoxy resin (liquid)/kg</t>
  </si>
  <si>
    <t>Polyester resin, unsaturated/ kg</t>
  </si>
  <si>
    <t>Glass ﬁbre/ kg</t>
  </si>
  <si>
    <t>Kevlarﬁbre</t>
  </si>
  <si>
    <t>Carbon ﬁbre / kg</t>
  </si>
  <si>
    <t>Polyester ﬁbres/ kg</t>
  </si>
  <si>
    <t>Flaxﬁbres / kg</t>
  </si>
  <si>
    <t>Hand-layup/ kg</t>
  </si>
  <si>
    <t>Cold press/ kg</t>
  </si>
  <si>
    <t>Laser cutting/ m</t>
  </si>
  <si>
    <t>Preformed matched die/ kg</t>
  </si>
  <si>
    <t>Pultrusion (extrusion together with ﬁbres)/ kg</t>
  </si>
  <si>
    <t>Resin Transfer Moulding (RTM)/ kg</t>
  </si>
  <si>
    <t>Sheet Moulding Compound (SMC)/ kg</t>
  </si>
  <si>
    <t>Injecting/kg</t>
  </si>
  <si>
    <t>Winding (of glass or ﬁbres)/kg</t>
  </si>
  <si>
    <t>Rubber 3.16</t>
  </si>
  <si>
    <t>s053</t>
  </si>
  <si>
    <t>Vulcanised EPDM (ethylene propylene diene Monomer)/ kg</t>
  </si>
  <si>
    <t>Latex/ kg</t>
  </si>
  <si>
    <t>Natural Rubber/ kg</t>
  </si>
  <si>
    <t>Polybutadiene rubber/ kg</t>
  </si>
  <si>
    <t>SBR (Styrene Butadiene rubber)/kg</t>
  </si>
  <si>
    <t>Silicones/ kg</t>
  </si>
  <si>
    <t>Thermoplastic elastomer (TPE)</t>
  </si>
  <si>
    <t>Thermoplastic oleﬁne (TPO)</t>
  </si>
  <si>
    <t>Thermoplastic PUR</t>
  </si>
  <si>
    <t>Thermoplastic urethane (TPU)</t>
  </si>
  <si>
    <t>Calender, plate</t>
  </si>
  <si>
    <t>Vulcanize</t>
  </si>
  <si>
    <t>s054</t>
  </si>
  <si>
    <t>Teﬂon PTFE/ kg</t>
  </si>
  <si>
    <t>Teﬂon PTFE, on glass/ kg</t>
  </si>
  <si>
    <t>mPt/m²</t>
  </si>
  <si>
    <t>Teﬂon coating (30min)/m²</t>
  </si>
  <si>
    <t>Teﬂon coating (3min)/m²</t>
  </si>
  <si>
    <t>Sintering</t>
  </si>
  <si>
    <t>Wood 4</t>
  </si>
  <si>
    <t>s055</t>
  </si>
  <si>
    <t>Wood (untreated)* 4.01</t>
  </si>
  <si>
    <t>s056</t>
  </si>
  <si>
    <t>Azobe, Sawn timber (SFM), planed, air dried (u=15%)/kg**</t>
  </si>
  <si>
    <t>Hardwood, Sawn timber, raw, air/ kiln dried (u=10%)/kg***</t>
  </si>
  <si>
    <t>Hardwood, Sawn timber, planed, air/ kiln dried (u=10%)/kg***</t>
  </si>
  <si>
    <t>Hardwood, Sawn timber, raw, air dried (u=20%)/kg***</t>
  </si>
  <si>
    <t>Hardwood, Sawn timber, raw, kiln dried (u=10%)/kg***</t>
  </si>
  <si>
    <t>Sawn timber, hardwood, planed, kiln dried (u=10%)/kg***</t>
  </si>
  <si>
    <t xml:space="preserve">Cork slab/ kg </t>
  </si>
  <si>
    <t>Softwood, Sawn timber, raw, air dried, u=20%/kg*****</t>
  </si>
  <si>
    <t>Softwood, Sawn timber, planed, air dried/ kg*****</t>
  </si>
  <si>
    <t>Softwood, Sawn timber, raw, kiln dried, u=10%/kg*****</t>
  </si>
  <si>
    <t>Softwood, sawn timber, raw, kiln dried, u=20%/kg*****</t>
  </si>
  <si>
    <t>Softwood, Sawn timber, planed, kiln dried/kg*****</t>
  </si>
  <si>
    <t>mPt/m³</t>
  </si>
  <si>
    <t>Impregnating wood (beam)/m³******</t>
  </si>
  <si>
    <t>Impregnating wood (pole)/m³******</t>
  </si>
  <si>
    <t>Folding</t>
  </si>
  <si>
    <t>Sawing</t>
  </si>
  <si>
    <t>See machined wood</t>
  </si>
  <si>
    <t>Wood (layerd)* 4.02</t>
  </si>
  <si>
    <t>s057</t>
  </si>
  <si>
    <t>Laminated board, three layered/m³</t>
  </si>
  <si>
    <t>GLT (Glued laminated timber) /m³</t>
  </si>
  <si>
    <t>Plywood (indoor use) /m³</t>
  </si>
  <si>
    <t>Plywood (outdoor use) /m³</t>
  </si>
  <si>
    <t>Wood (chipped)* 4.03</t>
  </si>
  <si>
    <t>s058</t>
  </si>
  <si>
    <t>MDF- board/m³</t>
  </si>
  <si>
    <t>OSB- board/m³</t>
  </si>
  <si>
    <t>Particle board/m³</t>
  </si>
  <si>
    <t>Fibreboard soft/m³</t>
  </si>
  <si>
    <t>Paper + Packaging 5.</t>
  </si>
  <si>
    <t>s059</t>
  </si>
  <si>
    <t>Paper 5.01</t>
  </si>
  <si>
    <t>s060</t>
  </si>
  <si>
    <t>Recycled, with deinking/kg*</t>
  </si>
  <si>
    <t>Recycled, no deinking/kg*</t>
  </si>
  <si>
    <t>Woodfree, coated/ kg</t>
  </si>
  <si>
    <t>Woodfree, uncoated/ kg</t>
  </si>
  <si>
    <t>Wood-containing, light weight coated (LWC)/ kg</t>
  </si>
  <si>
    <t>Wood-containing, supercalendred (SC) /kg</t>
  </si>
  <si>
    <t>s061</t>
  </si>
  <si>
    <t>New ﬁbre/kg</t>
  </si>
  <si>
    <t>DIP containing/ kg</t>
  </si>
  <si>
    <t>European average/kg*</t>
  </si>
  <si>
    <t>s062</t>
  </si>
  <si>
    <t>Mixed ﬁbre, single wall/ kg</t>
  </si>
  <si>
    <t>Fresh ﬁbre, single wall/ kg</t>
  </si>
  <si>
    <t>Carton board boxes, gravure printing/kg**</t>
  </si>
  <si>
    <t>Carton board boxes, offset printing/kg**</t>
  </si>
  <si>
    <t>Folding boxboard, Folding Box Board/kg***</t>
  </si>
  <si>
    <t>Glass (packaging) 5.04</t>
  </si>
  <si>
    <t>s063</t>
  </si>
  <si>
    <t>Brown (53,1% recycled) /kg</t>
  </si>
  <si>
    <t>Green (80% recycled) / kg</t>
  </si>
  <si>
    <t>White (58% recycled) / kg</t>
  </si>
  <si>
    <t>na</t>
  </si>
  <si>
    <t>Liquid packaging board containers 5.05</t>
  </si>
  <si>
    <t>s064</t>
  </si>
  <si>
    <t>Energy 6</t>
  </si>
  <si>
    <t>s065</t>
  </si>
  <si>
    <t>Electricity according to voltage 6.01</t>
  </si>
  <si>
    <t>s066</t>
  </si>
  <si>
    <t>PRODUCTION*</t>
  </si>
  <si>
    <t>mPt/kWh</t>
  </si>
  <si>
    <t>High voltage (HV) (&gt; 24 kVolt)</t>
  </si>
  <si>
    <t>Electricity, high voltage Europe (UCTE)</t>
  </si>
  <si>
    <t>Electricity, high voltage Belgium</t>
  </si>
  <si>
    <t>Medium voltage (1 tot 24 kVolt)</t>
  </si>
  <si>
    <t>Electricity, medium voltage Europe (UCTE)</t>
  </si>
  <si>
    <t>Electricity, medium voltage Belgium</t>
  </si>
  <si>
    <t>Low voltage (&lt; 1 kVolt)</t>
  </si>
  <si>
    <t>Electricity, low voltage Europe (UCTE)</t>
  </si>
  <si>
    <t>Electricity, low voltage Belgium</t>
  </si>
  <si>
    <t>Electricity, low voltage, CENTREL**</t>
  </si>
  <si>
    <t>Electricity, low voltage Germany</t>
  </si>
  <si>
    <t>Electricity, low voltage France</t>
  </si>
  <si>
    <t>Electricity, low voltage Greece</t>
  </si>
  <si>
    <t>Electricity, low voltage United Kingdom</t>
  </si>
  <si>
    <t>Electricity, low voltage Ireland</t>
  </si>
  <si>
    <t>Electricity, low voltage Italy</t>
  </si>
  <si>
    <t>Electricity, low voltage Luxembourg</t>
  </si>
  <si>
    <t>Electricity, low voltage the Netherlands</t>
  </si>
  <si>
    <t>Electricity, low voltage NORDEL***</t>
  </si>
  <si>
    <t>Electricity, low voltage Austria</t>
  </si>
  <si>
    <t>Electricity, low voltage Portugal</t>
  </si>
  <si>
    <t>Electricity, low voltage Spain</t>
  </si>
  <si>
    <t>Electricity, low voltage Switzerland</t>
  </si>
  <si>
    <t>Electricity according to extraction 6.02</t>
  </si>
  <si>
    <t>s067</t>
  </si>
  <si>
    <t>Electricity, from nuclear power*</t>
  </si>
  <si>
    <t>Electricity, from hard coal</t>
  </si>
  <si>
    <t>Electricity, from oil</t>
  </si>
  <si>
    <t>From bagasse, sugarcane, at sugar reﬁnery</t>
  </si>
  <si>
    <t>Electricity, from hydropower</t>
  </si>
  <si>
    <t>Electricity, from wind energy</t>
  </si>
  <si>
    <t>From solar-energy**</t>
  </si>
  <si>
    <t>Heat 6.03</t>
  </si>
  <si>
    <t>s068</t>
  </si>
  <si>
    <t>PRODUCTION* FROM:</t>
  </si>
  <si>
    <t>Anthracite</t>
  </si>
  <si>
    <t>Lignite briquette</t>
  </si>
  <si>
    <t>Diesel</t>
  </si>
  <si>
    <t>Natural gas</t>
  </si>
  <si>
    <t>Hard coal</t>
  </si>
  <si>
    <t>Heat pump 30kW</t>
  </si>
  <si>
    <t>Heavy fuel oil</t>
  </si>
  <si>
    <t>Solar-energy</t>
  </si>
  <si>
    <t>Transport 7</t>
  </si>
  <si>
    <t>s069</t>
  </si>
  <si>
    <t>Transport* 7.01</t>
  </si>
  <si>
    <t>s070</t>
  </si>
  <si>
    <t>Road</t>
  </si>
  <si>
    <t>Van &lt;3.5t/tkm</t>
  </si>
  <si>
    <t>Lorry &gt;16t(Eur4)/tkm</t>
  </si>
  <si>
    <t>Lorry &gt;32t(Eur4)/tkm</t>
  </si>
  <si>
    <t>Railroad</t>
  </si>
  <si>
    <t>Train (freight)/tkm</t>
  </si>
  <si>
    <t>Water</t>
  </si>
  <si>
    <t>Barge tanker (inland)/tkm</t>
  </si>
  <si>
    <t>Barge (inland)/tkm</t>
  </si>
  <si>
    <t>Transoceanic tanker (ocean)/tkm</t>
  </si>
  <si>
    <t>Transoceanic freight ship/tkm</t>
  </si>
  <si>
    <t>Air</t>
  </si>
  <si>
    <t>Aircraft, freight, Europe/tkm</t>
  </si>
  <si>
    <t>Helicopter (ﬂying time)/ hour</t>
  </si>
  <si>
    <t>Aircraft, freight, intercontinental/tkm</t>
  </si>
  <si>
    <t>Lighting and electronic components 8</t>
  </si>
  <si>
    <t>s071</t>
  </si>
  <si>
    <t>Lighting 8.01</t>
  </si>
  <si>
    <t>s072</t>
  </si>
  <si>
    <t>LIGHTING</t>
  </si>
  <si>
    <t>Light bulb 60 Watt/piece*</t>
  </si>
  <si>
    <t>Halogen lamp/piece</t>
  </si>
  <si>
    <t>Candle</t>
  </si>
  <si>
    <t>LED lamp (incl. PCB) (0,35g) /kg</t>
  </si>
  <si>
    <t>OLED</t>
  </si>
  <si>
    <t>Light bulb SL11 (E-saving)/piece**</t>
  </si>
  <si>
    <t>Electric components 8.02</t>
  </si>
  <si>
    <t>s073</t>
  </si>
  <si>
    <t>ELECTRONIC COMPONENTS</t>
  </si>
  <si>
    <t>CRT screen, 17 inches</t>
  </si>
  <si>
    <t>LCD screen, 17 inches</t>
  </si>
  <si>
    <t>Desktop computer, without screen</t>
  </si>
  <si>
    <t>Electrode, negative, LiC6/ kg</t>
  </si>
  <si>
    <t>Electrode, negative, Ni/ kg</t>
  </si>
  <si>
    <t>Electrode, positive, LiMn204/ kg</t>
  </si>
  <si>
    <t>HDD, desktop computer/ piece</t>
  </si>
  <si>
    <t>HDD, laptop computer/ piece</t>
  </si>
  <si>
    <t>Laptop computer</t>
  </si>
  <si>
    <t>Rechargeable battery, Li-ion, prismatic/ kg</t>
  </si>
  <si>
    <t>Rechargeable battery, NiMH, prismatic/ kg</t>
  </si>
  <si>
    <t>Mouse device, optical, with cable</t>
  </si>
  <si>
    <t>Power supply unit/ piece</t>
  </si>
  <si>
    <t>Printer, laser jet, colour</t>
  </si>
  <si>
    <t>Printer, laser jet, b/w</t>
  </si>
  <si>
    <t>Keyboard, standard version</t>
  </si>
  <si>
    <t>Toner module, laser jet, colour/ piece</t>
  </si>
  <si>
    <t>Toner module, laser jet, b/w/ piece</t>
  </si>
  <si>
    <t>Fan, for electronics/ kg</t>
  </si>
  <si>
    <t>PCB’S</t>
  </si>
  <si>
    <t>Printed wiring board, surface mounted, Pb containing/ kg</t>
  </si>
  <si>
    <t>Printed wiring board, surface mounted, Pb free/ kg</t>
  </si>
  <si>
    <t>Printed wiring board, through-hole mounted, Pb containing/ kg</t>
  </si>
  <si>
    <t>Printed wiring board, through-hole mounted, Pb free/kg</t>
  </si>
  <si>
    <t>Construction Materials 9</t>
  </si>
  <si>
    <t>s074</t>
  </si>
  <si>
    <t>Concrete- and cement products 9.01</t>
  </si>
  <si>
    <t>s075</t>
  </si>
  <si>
    <t>Concrete (exacting)/ m³*</t>
  </si>
  <si>
    <t>Concrete (normal)/m³***</t>
  </si>
  <si>
    <t>Concrete (sole plate and foundation)/m³***</t>
  </si>
  <si>
    <t>Autoclaved aerated concrete block/ kg</t>
  </si>
  <si>
    <t>Cement/ kg (Portland)</t>
  </si>
  <si>
    <t>Blast furnace slag cement/ kg</t>
  </si>
  <si>
    <t>Fibre cement roof slate/ kg</t>
  </si>
  <si>
    <t>Wall plate from cementﬁbre/ kg</t>
  </si>
  <si>
    <t>Gravel replacement</t>
  </si>
  <si>
    <t>Plaster and limeproducts 9.02</t>
  </si>
  <si>
    <t>s076</t>
  </si>
  <si>
    <t>Gypsum (CaSO4*2H20)/ kg</t>
  </si>
  <si>
    <t>Gypsum plaster board/ kg</t>
  </si>
  <si>
    <t>Gypsum ﬁbre board/ kg</t>
  </si>
  <si>
    <t>Lime, hydrated/ kg</t>
  </si>
  <si>
    <t>Quicklime, milled, packed/ kg</t>
  </si>
  <si>
    <t>Stucco/ kg</t>
  </si>
  <si>
    <t>Brick and ceramic 9.03</t>
  </si>
  <si>
    <t>s077</t>
  </si>
  <si>
    <t>Brick/ kg</t>
  </si>
  <si>
    <t>Ceramic (porcelain)/ kg</t>
  </si>
  <si>
    <t>Ceramic tiles/ kg</t>
  </si>
  <si>
    <t>Roof tile/ kg</t>
  </si>
  <si>
    <t>Light clay brick/kg*</t>
  </si>
  <si>
    <t>Minerals 9.04</t>
  </si>
  <si>
    <t>s078</t>
  </si>
  <si>
    <t>Basalt/kg</t>
  </si>
  <si>
    <t>Bentonite/ kg</t>
  </si>
  <si>
    <t>Dolomite/ kg</t>
  </si>
  <si>
    <t>Gravel (round) / kg</t>
  </si>
  <si>
    <t>Gravel (crushed) / kg</t>
  </si>
  <si>
    <t>Limestone/ kg</t>
  </si>
  <si>
    <t>Sand-lime brick/ kg</t>
  </si>
  <si>
    <t>Clay/kg</t>
  </si>
  <si>
    <t>Perlite/ kg</t>
  </si>
  <si>
    <t>Silica sand/ kg</t>
  </si>
  <si>
    <t>Feldspar/ kg</t>
  </si>
  <si>
    <t>Vermiculite/ kg</t>
  </si>
  <si>
    <t>Sand/kg</t>
  </si>
  <si>
    <t>Sand replacement</t>
  </si>
  <si>
    <t>Isolation 9.05</t>
  </si>
  <si>
    <t>s079</t>
  </si>
  <si>
    <t>Mineral isolation</t>
  </si>
  <si>
    <t>Cellulose ﬁbres/ kg</t>
  </si>
  <si>
    <t>Glass wool mat/ kg</t>
  </si>
  <si>
    <t>Rock wool/ kg*</t>
  </si>
  <si>
    <t>Plastic isolation</t>
  </si>
  <si>
    <t>Tube insulation (elastomere) /kg**</t>
  </si>
  <si>
    <t>Polystyrene foam slab/ kg***</t>
  </si>
  <si>
    <t>Urea formaldehyde foam slab, hard/kg****</t>
  </si>
  <si>
    <t>PUR/ kg</t>
  </si>
  <si>
    <t>Mineral isolation proces</t>
  </si>
  <si>
    <t>Plastic isolation proces</t>
  </si>
  <si>
    <t>Glass 9.06</t>
  </si>
  <si>
    <t>s080</t>
  </si>
  <si>
    <t>Flat glass, coated/ kg*</t>
  </si>
  <si>
    <t>Flat glass, uncoated/ kg</t>
  </si>
  <si>
    <t>Tempering, ﬂat glass (proces)/kg**</t>
  </si>
  <si>
    <t xml:space="preserve">Triple glazing (U&lt;0,5W/m² K)m² </t>
  </si>
  <si>
    <t>Furniture panels 9.07</t>
  </si>
  <si>
    <t>s081</t>
  </si>
  <si>
    <t>Melamine laminate 20mm/m²*</t>
  </si>
  <si>
    <t>Solid surface (PMMA) 3mm/m²</t>
  </si>
  <si>
    <t>Solid surface (PMMA en Al(OH)3) 12 mm (ﬂexible)/m²**</t>
  </si>
  <si>
    <t>Solid surface (PMMA en Al(OH)3) 6mm (ﬂexible)/m²***</t>
  </si>
  <si>
    <t>High Pressure Laminate (chipboard core), 20mm/m²</t>
  </si>
  <si>
    <t>High Pressure Laminate (paper core), 10 mm/m²</t>
  </si>
  <si>
    <t>Textile 9.08</t>
  </si>
  <si>
    <t>s082</t>
  </si>
  <si>
    <t>Fleece, PET</t>
  </si>
  <si>
    <t>Spinning of ﬁbres, bast ﬁbre</t>
  </si>
  <si>
    <t>Weaving of bast ﬁbres (e.g. ﬂax)</t>
  </si>
  <si>
    <t>Chemicals 10</t>
  </si>
  <si>
    <t>s083</t>
  </si>
  <si>
    <t>Painting and inks 10.01</t>
  </si>
  <si>
    <t>s084</t>
  </si>
  <si>
    <t>Alkyd paint, white, 60% in solvent/ kg</t>
  </si>
  <si>
    <t>Printing colour, offset, 47.5% solvent/ kg</t>
  </si>
  <si>
    <t>Printing colour, rotogravure, 55% toluene/ kg</t>
  </si>
  <si>
    <t>Anorganic 10.02</t>
  </si>
  <si>
    <t>s085</t>
  </si>
  <si>
    <t>Ammonia (NH3), liquid/kg</t>
  </si>
  <si>
    <t>Argon, liquid/kg</t>
  </si>
  <si>
    <t>Chemicals (inorganic) /kg*</t>
  </si>
  <si>
    <t>Chlorine (Cl2), liquid/kg</t>
  </si>
  <si>
    <t>Fluoride</t>
  </si>
  <si>
    <t>Phosphoric acid (industrial grade, 85% in water) / kg</t>
  </si>
  <si>
    <t>Phosphoric acid (fertiliser grade, 70% in water) / kg</t>
  </si>
  <si>
    <t>Iron sulphate FeSO4/ kg</t>
  </si>
  <si>
    <t>Sodium chloride NaCl/ kg</t>
  </si>
  <si>
    <t>Caustic soda NaOH/ kg</t>
  </si>
  <si>
    <t>Sodium perborate, monohydrate (NaBO3 - H20) powder/ kg</t>
  </si>
  <si>
    <t>Sodium perborate, tetrahydrate (NaBO3 - 4 H20) powder/ kg</t>
  </si>
  <si>
    <t>Nitric acid, HNO3/kg</t>
  </si>
  <si>
    <t>Silicate (water glass) / kg</t>
  </si>
  <si>
    <t>Hydrochloric acid, mannheim process powder/kg</t>
  </si>
  <si>
    <t>Nitrogen (N2), liquid/kg</t>
  </si>
  <si>
    <t>Decarbonised water/kg</t>
  </si>
  <si>
    <t>Water (demineralized)/ kg</t>
  </si>
  <si>
    <t>Tap water/ kg</t>
  </si>
  <si>
    <t>Hydrogen, liquid/kg</t>
  </si>
  <si>
    <t>Zeolite/ kg</t>
  </si>
  <si>
    <t>Hydrochloric acid HC| (Mannheim)/kg</t>
  </si>
  <si>
    <t>Hydrochloric acid HCI/ kg</t>
  </si>
  <si>
    <t>Oxygen, liquid/kg</t>
  </si>
  <si>
    <t>Sulphuric acid/ kg</t>
  </si>
  <si>
    <t>Organic 10.03</t>
  </si>
  <si>
    <t>s086</t>
  </si>
  <si>
    <t>Chemicals (organic)/kg*</t>
  </si>
  <si>
    <t>Diesel (fuel)/ kg"</t>
  </si>
  <si>
    <t>Ethylene oxide/ kg</t>
  </si>
  <si>
    <t>Ethylene glycol/ kg</t>
  </si>
  <si>
    <t>Petrol, unleaded (fuel) /kg**</t>
  </si>
  <si>
    <t>Heavy fuel oil/ kg**</t>
  </si>
  <si>
    <t>Propylene glycol/ kg</t>
  </si>
  <si>
    <t>Urea/ kg</t>
  </si>
  <si>
    <t>Soap/kg</t>
  </si>
  <si>
    <t>Glues 10.04</t>
  </si>
  <si>
    <t>s087</t>
  </si>
  <si>
    <t>Wood glue/ kg</t>
  </si>
  <si>
    <t>PVC glue/ kg</t>
  </si>
  <si>
    <t>EVA hot melt glue/kg*</t>
  </si>
  <si>
    <t>Flooring glue/ kg</t>
  </si>
  <si>
    <t>USE</t>
  </si>
  <si>
    <t>PVC glue (solvent)/m²</t>
  </si>
  <si>
    <t>Hotmelt glue/m²</t>
  </si>
  <si>
    <t>Newsprint 5.02</t>
  </si>
  <si>
    <t>Teflon 3.17</t>
  </si>
  <si>
    <t>PMMA Polymethyl methacrylate 3.07</t>
  </si>
  <si>
    <t>PA Polyamide  03.03</t>
  </si>
  <si>
    <t>EVA Ethylvinylacetate 3.02</t>
  </si>
  <si>
    <t>others 2.06</t>
  </si>
  <si>
    <t>Cardboard* 5.03</t>
  </si>
  <si>
    <t>mPt/MJ</t>
  </si>
  <si>
    <t>dna: data not available
na: not applicable</t>
  </si>
  <si>
    <t>http://www.ecodesignlink.be/images/filelib/EcolizerEN_1180.pdf</t>
  </si>
  <si>
    <t>Millipunkte pro Menge</t>
  </si>
  <si>
    <t>Prozess</t>
  </si>
  <si>
    <t>PRODUCTION of liquid packaging board containers/kg</t>
  </si>
  <si>
    <t>RECYCLING ﬁbre, single wall/ kg</t>
  </si>
  <si>
    <t>RECYCLING ﬁbre, double wall/ kg</t>
  </si>
  <si>
    <r>
      <rPr>
        <b/>
        <sz val="10"/>
        <rFont val="Arial"/>
        <family val="2"/>
      </rPr>
      <t>RECYCLING</t>
    </r>
    <r>
      <rPr>
        <sz val="10"/>
        <rFont val="Arial"/>
        <family val="2"/>
      </rPr>
      <t>**</t>
    </r>
  </si>
  <si>
    <t>~ At stove (5-15kW)</t>
  </si>
  <si>
    <t>~ Boiler (10kW)</t>
  </si>
  <si>
    <t>~ Industrial (1MW)</t>
  </si>
  <si>
    <t>~ At boiler atm. low-NOX condensing non-modulating &lt;100kW</t>
  </si>
  <si>
    <t>~ At boiler fan burner low-NOX non-modulating &lt;100kW</t>
  </si>
  <si>
    <t>~ At stove 5-15kW</t>
  </si>
  <si>
    <t>~ Industrial furnace 1-10MW</t>
  </si>
  <si>
    <t>~ At industrial furnace (1MW)</t>
  </si>
  <si>
    <t>~ Flat plate collector</t>
  </si>
  <si>
    <t>Wood</t>
  </si>
  <si>
    <t>~ Hot water tank</t>
  </si>
  <si>
    <t xml:space="preserve">     ~ For combined system</t>
  </si>
  <si>
    <t xml:space="preserve">     ~ Solar+gas heating</t>
  </si>
  <si>
    <t xml:space="preserve">     ~ One-family house, for hot water</t>
  </si>
  <si>
    <t xml:space="preserve">     ~ Solar+electric, ﬂat plate, multiple dwelling**</t>
  </si>
  <si>
    <t xml:space="preserve">     ~ Solar+gas heating, one-family house***</t>
  </si>
  <si>
    <t>~ Facade, single-Si (laminated, integrated)</t>
  </si>
  <si>
    <t>~ Facade, multi-Si (laminated, integrated)</t>
  </si>
  <si>
    <t>~ Flat roof installation, single-Si</t>
  </si>
  <si>
    <t>~ Flat roof installation, multi-Si</t>
  </si>
  <si>
    <t>~ Slanted-roof, a-Si (panel, mounted)</t>
  </si>
  <si>
    <t>~ Slanted-roof, a-Si (laminated, integrated)</t>
  </si>
  <si>
    <t>~ Industrial mix of plastics</t>
  </si>
  <si>
    <t>~ Household mix of plastics</t>
  </si>
  <si>
    <t>~ household mix of plastics</t>
  </si>
  <si>
    <t>~ Un- alloyed (converter)</t>
  </si>
  <si>
    <t>~ Low-alloyed (converter)**</t>
  </si>
  <si>
    <t>~ High strength steel</t>
  </si>
  <si>
    <t>~ High-alloyed</t>
  </si>
  <si>
    <t>~ Low-alloyed (average)</t>
  </si>
  <si>
    <t>~ Un-alloyed or low-alloyed (elektrosteal)</t>
  </si>
  <si>
    <t>Menge Produktion</t>
  </si>
  <si>
    <t>Menge Nutzung</t>
  </si>
  <si>
    <t>Menge Entsorgung</t>
  </si>
  <si>
    <t>Ergebniss Produktion in mPt</t>
  </si>
  <si>
    <t>Ergebniss Nutzung in mPt</t>
  </si>
  <si>
    <t>Ergebniss Entsorgung in mPt</t>
  </si>
  <si>
    <t>Gesamt</t>
  </si>
  <si>
    <t>Produktion</t>
  </si>
  <si>
    <t>Nutzung</t>
  </si>
  <si>
    <t>Entsorgung</t>
  </si>
  <si>
    <t>Prozent</t>
  </si>
  <si>
    <t>Anteil der Lebensphasen am Gesamtergebniss</t>
  </si>
  <si>
    <t>Wasserverbrauch</t>
  </si>
  <si>
    <t>Stoffverbrauch</t>
  </si>
  <si>
    <t>Nutzung gesamt</t>
  </si>
  <si>
    <t>Energieverbrauch (nur Strom)</t>
  </si>
  <si>
    <t>Heizen</t>
  </si>
  <si>
    <t>Transporte</t>
  </si>
  <si>
    <t>Verteilung in der Nutzungsphase</t>
  </si>
  <si>
    <t>This Ecolizer was developed for designers who</t>
  </si>
  <si>
    <t>wish to analyse the environmental impact of</t>
  </si>
  <si>
    <t>their product. It contains tens of sheets with</t>
  </si>
  <si>
    <t>hundreds of eco-indicators.</t>
  </si>
  <si>
    <t>Eco-indicators are numbers that reflect the</t>
  </si>
  <si>
    <t>environmental burden of materials, processing</t>
  </si>
  <si>
    <t>procedures, transport, energy, recycling and</t>
  </si>
  <si>
    <t>waste treatment. The higher the score, the big-</t>
  </si>
  <si>
    <t>ger the environmental impact.</t>
  </si>
  <si>
    <t>The first Ecolizer was developed in 2005.</t>
  </si>
  <si>
    <t>Eco-indicators were then calculated using the</t>
  </si>
  <si>
    <t>“Eco-indicator ’99 method”. Four years later,</t>
  </si>
  <si>
    <t>an update is required. Not only have new data</t>
  </si>
  <si>
    <t>become available, the calculation method has</t>
  </si>
  <si>
    <t>improved as well. As a result, the Ecolizer 2.0</t>
  </si>
  <si>
    <t>uses both recalculated eco-indicators and the</t>
  </si>
  <si>
    <t>most recent scientific method. This means</t>
  </si>
  <si>
    <t>that you can’t use it for comparisons to, or for</t>
  </si>
  <si>
    <t>combining numbers with, data published earlier</t>
  </si>
  <si>
    <t>in the first Ecolizer version.</t>
  </si>
  <si>
    <t>For calculation of the data, we opted for the</t>
  </si>
  <si>
    <t>“ReCiPe method”, the logical and updated</t>
  </si>
  <si>
    <t>successor of the “Eco-indicator ’99 method”.</t>
  </si>
  <si>
    <t>Environmental impact categories (mid point)</t>
  </si>
  <si>
    <t>and damage categories (end point) were defined</t>
  </si>
  <si>
    <t>and weighed further into one single indicator.</t>
  </si>
  <si>
    <t>For more information on the Ecolizer please visit</t>
  </si>
  <si>
    <t>www.ovam.be/ecolizer.</t>
  </si>
  <si>
    <t>The data in this Ecolizer are based on the</t>
  </si>
  <si>
    <t>Eco-invent 2.0 database. Using the software</t>
  </si>
  <si>
    <t>programme SimaPro, VITO performed the calcu-</t>
  </si>
  <si>
    <t>lations at the end of 2009.</t>
  </si>
  <si>
    <t>Although OVAM supports the work method used</t>
  </si>
  <si>
    <t>for the Ecolizer 2.0, not all results or indicators</t>
  </si>
  <si>
    <t>should be considered approved OVAM’s point of</t>
  </si>
  <si>
    <t>view.</t>
  </si>
  <si>
    <t>The Ecolizer 2.0 is meant for internal use, e.g.</t>
  </si>
  <si>
    <t>for product development; it is not intended for</t>
  </si>
  <si>
    <t>environmental marketing, for environmental</t>
  </si>
  <si>
    <t>labels or to publicly prove the advantages of</t>
  </si>
  <si>
    <t>product A over B, nor is it meant for use in the</t>
  </si>
  <si>
    <t>governmental issue of standards and directives.</t>
  </si>
  <si>
    <t>What you should know before you start… 00.01</t>
  </si>
  <si>
    <t xml:space="preserve">ecolizer 2.0 </t>
  </si>
  <si>
    <t>ecodesign tool</t>
  </si>
  <si>
    <t>www.ovam.be</t>
  </si>
  <si>
    <t>weitere Informationen auf</t>
  </si>
  <si>
    <t xml:space="preserve">Diese Grafiken sind lediglich Beispiele, der Darstellung der Ergebnisse. Es wird empfolen für jede Auswertung eine Darstellungsart zu wählen, die den Anforderungen der Aufgabe gerecht wird. </t>
  </si>
  <si>
    <t xml:space="preserve">Datei im PDF Format (mit Hinweisen zur Anwendung): </t>
  </si>
  <si>
    <t>Summe:</t>
  </si>
  <si>
    <t>Seite in PDF</t>
  </si>
  <si>
    <t>Iron 1.01</t>
  </si>
  <si>
    <t>Table of contents</t>
  </si>
  <si>
    <t>Alle Angaben sind ecolizer 2.0 entnommen, und damit Eigentum der OVAM, Openbare Afvalstoffenmaatschappij voor het Vlaams Gewest (Public Waste Agency of Flanders, BE).</t>
  </si>
  <si>
    <t xml:space="preserve">Diese Datei ist außschließlich für den Gebrauch in meinen Vorlesungen und Übungen der Lehrveranstaltungen EcoDesign und Nachhaltige Produktentwicklung bestimmt. Für eventuell enthaltene Fehler wird keine Haftung übernommen. </t>
  </si>
  <si>
    <t>Stainless electric Steel 18/ 8 (secondary)/kg</t>
  </si>
  <si>
    <t>secondary</t>
  </si>
  <si>
    <t>Palladium primary (3% secondary)</t>
  </si>
  <si>
    <t>Rhodium (15% secondary)</t>
  </si>
  <si>
    <t>Rhodium (secondary)</t>
  </si>
  <si>
    <t>Abrading</t>
  </si>
  <si>
    <t>Laser cutting/ m [4 mm steel]</t>
  </si>
  <si>
    <t>Tin primary/kg</t>
  </si>
  <si>
    <t>PMMA (sheet) - cast semi-ﬁnished product/ kg</t>
  </si>
  <si>
    <t>Vacuum assited resin infusion (VARI)/ (kg)</t>
  </si>
  <si>
    <t>From bagasse, sweet sorghum, at distillation</t>
  </si>
  <si>
    <t xml:space="preserve">~ At industrial furnace low-NOX &gt;100kW </t>
  </si>
  <si>
    <t>Helicopter, LTO cycle (takeoff and landing )/ piece</t>
  </si>
  <si>
    <t>LED lamp (incl. PCB) (0,35g) /piece</t>
  </si>
  <si>
    <t>T5 (16 mm) ﬂuorescent lamp /piece</t>
  </si>
  <si>
    <t>T8 (26 mm) ﬂuorescent lamp /piece</t>
  </si>
  <si>
    <t>T12 (38 mm) ﬂuorescent lamp /piece</t>
  </si>
  <si>
    <t>Naked printed wiring board, surface mount, Pb containing surface/m²</t>
  </si>
  <si>
    <t>Naked printed wiring board, surface mount, Pb free surface/m²</t>
  </si>
  <si>
    <t>Naked printed wiring board, through- hole, Pb containing surface/m²</t>
  </si>
  <si>
    <t>Printed wiring board, through-hole, Pb free surface/m²</t>
  </si>
  <si>
    <t>Pour concrete/m³**</t>
  </si>
  <si>
    <t>Refractory/ kg</t>
  </si>
  <si>
    <t>Reﬁning of textile, cotton</t>
  </si>
  <si>
    <t>Weaving of cotton</t>
  </si>
  <si>
    <t>Spinning of ﬁbres, cotton ﬁbre</t>
  </si>
  <si>
    <t>Acrylic varnish, 87.5% in H2O/kg</t>
  </si>
  <si>
    <t>Alkyd paint, white, 60% in H2O/ kg</t>
  </si>
  <si>
    <t>Others 11</t>
  </si>
  <si>
    <t>coffee, green bean, production mix (incl. transport)</t>
  </si>
  <si>
    <t xml:space="preserve">treatment of wastewater, average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</si>
</sst>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amily val="2"/>
    </font>
    <font>
      <b/>
      <sz val="10"/>
      <name val="Arial"/>
      <family val="2"/>
    </font>
    <font>
      <sz val="9"/>
      <color indexed="81"/>
      <name val="Segoe UI"/>
      <family val="2"/>
    </font>
    <font>
      <b/>
      <sz val="9"/>
      <color indexed="81"/>
      <name val="Segoe UI"/>
      <family val="2"/>
    </font>
    <font>
      <sz val="10"/>
      <name val="Arial"/>
      <family val="2"/>
    </font>
    <font>
      <b/>
      <sz val="10"/>
      <name val="Arial"/>
      <family val="2"/>
    </font>
    <font>
      <b/>
      <i/>
      <sz val="10"/>
      <name val="Arial"/>
      <family val="2"/>
    </font>
    <font>
      <i/>
      <sz val="10"/>
      <name val="Arial"/>
      <family val="2"/>
    </font>
    <font>
      <sz val="10"/>
      <name val="Arial"/>
      <family val="2"/>
    </font>
    <font>
      <sz val="10"/>
      <color rgb="FFFF0000"/>
      <name val="Arial"/>
      <family val="2"/>
    </font>
    <font>
      <i/>
      <sz val="10"/>
      <color rgb="FFFF0000"/>
      <name val="Arial"/>
      <family val="2"/>
    </font>
    <font>
      <sz val="10"/>
      <name val="Arial"/>
      <family val="2"/>
    </font>
    <font>
      <u/>
      <sz val="10"/>
      <color theme="10"/>
      <name val="Arial"/>
      <family val="2"/>
    </font>
    <font>
      <sz val="9"/>
      <name val="Arial"/>
      <family val="2"/>
    </font>
    <font>
      <sz val="14"/>
      <name val="Arial"/>
      <family val="2"/>
    </font>
    <font>
      <sz val="8"/>
      <name val="Arial"/>
      <family val="2"/>
    </font>
    <font>
      <sz val="24"/>
      <name val="Arial"/>
      <family val="2"/>
    </font>
    <font>
      <i/>
      <sz val="12"/>
      <name val="Arial"/>
      <family val="2"/>
    </font>
    <font>
      <sz val="9"/>
      <color indexed="81"/>
      <name val="Tahoma"/>
      <charset val="1"/>
    </font>
    <font>
      <b/>
      <sz val="9"/>
      <color indexed="81"/>
      <name val="Tahoma"/>
      <charset val="1"/>
    </font>
    <font>
      <sz val="9"/>
      <color indexed="81"/>
      <name val="Segoe UI"/>
      <charset val="1"/>
    </font>
    <font>
      <b/>
      <sz val="9"/>
      <color indexed="81"/>
      <name val="Segoe UI"/>
      <charset val="1"/>
    </font>
  </fonts>
  <fills count="9">
    <fill>
      <patternFill patternType="none"/>
    </fill>
    <fill>
      <patternFill patternType="gray125"/>
    </fill>
    <fill>
      <patternFill patternType="solid">
        <fgColor theme="5"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rgb="FFF1FF71"/>
        <bgColor indexed="64"/>
      </patternFill>
    </fill>
    <fill>
      <patternFill patternType="solid">
        <fgColor theme="7"/>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0" fontId="12" fillId="0" borderId="0" applyNumberFormat="0" applyFill="0" applyBorder="0" applyAlignment="0" applyProtection="0"/>
  </cellStyleXfs>
  <cellXfs count="82">
    <xf numFmtId="0" fontId="0" fillId="0" borderId="0" xfId="0"/>
    <xf numFmtId="0" fontId="5" fillId="0" borderId="0" xfId="0" applyFont="1" applyAlignment="1">
      <alignment horizontal="center" vertical="center" wrapText="1"/>
    </xf>
    <xf numFmtId="0" fontId="7" fillId="0" borderId="0" xfId="0" applyFont="1"/>
    <xf numFmtId="0" fontId="8" fillId="0" borderId="0" xfId="0" applyFont="1"/>
    <xf numFmtId="0" fontId="8" fillId="0" borderId="0" xfId="0" applyFont="1" applyAlignment="1">
      <alignment horizontal="right"/>
    </xf>
    <xf numFmtId="0" fontId="8" fillId="0" borderId="0" xfId="0" applyFont="1" applyFill="1"/>
    <xf numFmtId="0" fontId="5" fillId="3" borderId="0" xfId="0" applyFont="1" applyFill="1" applyAlignment="1">
      <alignment horizontal="center" vertical="center" wrapText="1"/>
    </xf>
    <xf numFmtId="0" fontId="5" fillId="4" borderId="0" xfId="0" applyFont="1" applyFill="1" applyAlignment="1">
      <alignment horizontal="center" vertical="center" wrapText="1"/>
    </xf>
    <xf numFmtId="0" fontId="5" fillId="6" borderId="0" xfId="0" applyFont="1" applyFill="1" applyAlignment="1">
      <alignment horizontal="center" vertical="center" wrapText="1"/>
    </xf>
    <xf numFmtId="0" fontId="6" fillId="5" borderId="0" xfId="0" applyFont="1" applyFill="1" applyAlignment="1">
      <alignment horizontal="center" vertical="center" wrapText="1"/>
    </xf>
    <xf numFmtId="0" fontId="6" fillId="2" borderId="0" xfId="0" applyFont="1" applyFill="1" applyAlignment="1">
      <alignment horizontal="center" vertical="center" wrapText="1"/>
    </xf>
    <xf numFmtId="0" fontId="6" fillId="7" borderId="0" xfId="0" applyFont="1" applyFill="1" applyAlignment="1">
      <alignment horizontal="center" vertical="center" wrapText="1"/>
    </xf>
    <xf numFmtId="0" fontId="5" fillId="0" borderId="1" xfId="0" applyFont="1" applyBorder="1"/>
    <xf numFmtId="0" fontId="7" fillId="0" borderId="1" xfId="0" applyFont="1" applyBorder="1"/>
    <xf numFmtId="0" fontId="6" fillId="0" borderId="1" xfId="0" applyFont="1" applyBorder="1" applyAlignment="1">
      <alignment horizontal="right"/>
    </xf>
    <xf numFmtId="0" fontId="7" fillId="3" borderId="1" xfId="0" applyFont="1" applyFill="1" applyBorder="1"/>
    <xf numFmtId="0" fontId="7" fillId="4" borderId="1" xfId="0" applyFont="1" applyFill="1" applyBorder="1"/>
    <xf numFmtId="0" fontId="7" fillId="6" borderId="1" xfId="0" applyFont="1" applyFill="1" applyBorder="1"/>
    <xf numFmtId="0" fontId="7" fillId="5" borderId="1" xfId="0" applyFont="1" applyFill="1" applyBorder="1"/>
    <xf numFmtId="0" fontId="7" fillId="2" borderId="1" xfId="0" applyFont="1" applyFill="1" applyBorder="1"/>
    <xf numFmtId="0" fontId="7" fillId="7" borderId="1" xfId="0" applyFont="1" applyFill="1" applyBorder="1"/>
    <xf numFmtId="0" fontId="8" fillId="0" borderId="1" xfId="0" applyFont="1" applyBorder="1"/>
    <xf numFmtId="0" fontId="8" fillId="0" borderId="1" xfId="0" applyFont="1" applyBorder="1" applyAlignment="1">
      <alignment horizontal="right"/>
    </xf>
    <xf numFmtId="0" fontId="8" fillId="3" borderId="1" xfId="0" applyFont="1" applyFill="1" applyBorder="1"/>
    <xf numFmtId="0" fontId="8" fillId="4" borderId="1" xfId="0" applyFont="1" applyFill="1" applyBorder="1"/>
    <xf numFmtId="0" fontId="8" fillId="6" borderId="1" xfId="0" applyFont="1" applyFill="1" applyBorder="1"/>
    <xf numFmtId="0" fontId="8" fillId="5" borderId="1" xfId="0" applyFont="1" applyFill="1" applyBorder="1"/>
    <xf numFmtId="0" fontId="8" fillId="2" borderId="1" xfId="0" applyFont="1" applyFill="1" applyBorder="1"/>
    <xf numFmtId="0" fontId="8" fillId="7" borderId="1" xfId="0" applyFont="1" applyFill="1" applyBorder="1"/>
    <xf numFmtId="0" fontId="9" fillId="3" borderId="1" xfId="0" applyFont="1" applyFill="1" applyBorder="1"/>
    <xf numFmtId="0" fontId="9" fillId="4" borderId="1" xfId="0" applyFont="1" applyFill="1" applyBorder="1"/>
    <xf numFmtId="0" fontId="9" fillId="6" borderId="1" xfId="0" applyFont="1" applyFill="1" applyBorder="1"/>
    <xf numFmtId="0" fontId="5" fillId="8" borderId="0" xfId="0" applyFont="1" applyFill="1"/>
    <xf numFmtId="0" fontId="5" fillId="8" borderId="0" xfId="0" applyFont="1" applyFill="1" applyAlignment="1">
      <alignment horizontal="right"/>
    </xf>
    <xf numFmtId="0" fontId="8" fillId="8" borderId="0" xfId="0" applyFont="1" applyFill="1"/>
    <xf numFmtId="0" fontId="7" fillId="8" borderId="0" xfId="0" applyFont="1" applyFill="1"/>
    <xf numFmtId="0" fontId="8" fillId="8" borderId="0" xfId="0" applyFont="1" applyFill="1" applyAlignment="1">
      <alignment horizontal="right"/>
    </xf>
    <xf numFmtId="0" fontId="7" fillId="0" borderId="1" xfId="0" applyFont="1" applyBorder="1" applyAlignment="1">
      <alignment horizontal="right"/>
    </xf>
    <xf numFmtId="0" fontId="10" fillId="3" borderId="1" xfId="0" applyFont="1" applyFill="1" applyBorder="1"/>
    <xf numFmtId="0" fontId="10" fillId="4" borderId="1" xfId="0" applyFont="1" applyFill="1" applyBorder="1"/>
    <xf numFmtId="0" fontId="10" fillId="6" borderId="1" xfId="0" applyFont="1" applyFill="1" applyBorder="1"/>
    <xf numFmtId="0" fontId="5" fillId="0" borderId="1" xfId="0" applyFont="1" applyBorder="1" applyAlignment="1">
      <alignment horizontal="left"/>
    </xf>
    <xf numFmtId="0" fontId="7" fillId="0" borderId="1" xfId="0" applyFont="1" applyBorder="1" applyAlignment="1">
      <alignment horizontal="left"/>
    </xf>
    <xf numFmtId="0" fontId="8" fillId="0" borderId="1" xfId="0" applyFont="1" applyBorder="1" applyAlignment="1">
      <alignment horizontal="left"/>
    </xf>
    <xf numFmtId="0" fontId="7" fillId="0" borderId="1" xfId="0" applyFont="1" applyFill="1" applyBorder="1" applyAlignment="1">
      <alignment horizontal="left"/>
    </xf>
    <xf numFmtId="0" fontId="7" fillId="0" borderId="1" xfId="0" applyFont="1" applyBorder="1" applyAlignment="1">
      <alignment horizontal="center"/>
    </xf>
    <xf numFmtId="0" fontId="6" fillId="0" borderId="1" xfId="0" applyFont="1" applyBorder="1"/>
    <xf numFmtId="0" fontId="8" fillId="0" borderId="1" xfId="0" applyFont="1" applyBorder="1" applyAlignment="1">
      <alignment horizontal="center"/>
    </xf>
    <xf numFmtId="0" fontId="8" fillId="0" borderId="1" xfId="0" applyFont="1" applyBorder="1" applyAlignment="1">
      <alignment horizontal="center" vertical="center"/>
    </xf>
    <xf numFmtId="0" fontId="5" fillId="8" borderId="0" xfId="0" applyFont="1" applyFill="1" applyAlignment="1">
      <alignment horizontal="center" vertical="center" wrapText="1"/>
    </xf>
    <xf numFmtId="0" fontId="11" fillId="0" borderId="0" xfId="0" applyFont="1"/>
    <xf numFmtId="0" fontId="11" fillId="0" borderId="1" xfId="0" applyFont="1" applyBorder="1"/>
    <xf numFmtId="9" fontId="11" fillId="0" borderId="1" xfId="1" applyFont="1" applyBorder="1"/>
    <xf numFmtId="0" fontId="12" fillId="0" borderId="0" xfId="2"/>
    <xf numFmtId="0" fontId="0" fillId="0" borderId="0" xfId="0" applyAlignment="1">
      <alignment wrapText="1"/>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22" fontId="15" fillId="0" borderId="0" xfId="0" applyNumberFormat="1" applyFont="1" applyAlignment="1">
      <alignment vertical="center"/>
    </xf>
    <xf numFmtId="0" fontId="5" fillId="8" borderId="0" xfId="0" applyFont="1" applyFill="1" applyBorder="1" applyAlignment="1">
      <alignment horizontal="center" vertical="center" wrapText="1"/>
    </xf>
    <xf numFmtId="0" fontId="5" fillId="8" borderId="0" xfId="0" applyFont="1" applyFill="1" applyBorder="1"/>
    <xf numFmtId="0" fontId="7" fillId="8" borderId="2" xfId="0" applyFont="1" applyFill="1" applyBorder="1"/>
    <xf numFmtId="0" fontId="8" fillId="8" borderId="2" xfId="0" applyFont="1" applyFill="1" applyBorder="1"/>
    <xf numFmtId="0" fontId="9" fillId="8" borderId="2" xfId="0" applyFont="1" applyFill="1" applyBorder="1"/>
    <xf numFmtId="0" fontId="8" fillId="8" borderId="0" xfId="0" applyFont="1" applyFill="1" applyBorder="1"/>
    <xf numFmtId="0" fontId="10" fillId="8" borderId="2" xfId="0" applyFont="1" applyFill="1" applyBorder="1"/>
    <xf numFmtId="0" fontId="0" fillId="0" borderId="0" xfId="0" applyFont="1" applyFill="1"/>
    <xf numFmtId="0" fontId="1" fillId="0" borderId="0" xfId="0" applyFont="1" applyAlignment="1">
      <alignment horizontal="center" vertical="center" wrapText="1"/>
    </xf>
    <xf numFmtId="0" fontId="0" fillId="0" borderId="0" xfId="0" applyFont="1" applyFill="1" applyAlignment="1">
      <alignment horizontal="center" vertical="center" wrapText="1"/>
    </xf>
    <xf numFmtId="0" fontId="0" fillId="0" borderId="0" xfId="0" applyFont="1"/>
    <xf numFmtId="0" fontId="17" fillId="0" borderId="3" xfId="0" applyFont="1" applyFill="1" applyBorder="1" applyAlignment="1">
      <alignment horizontal="center" vertical="center"/>
    </xf>
    <xf numFmtId="0" fontId="1" fillId="0" borderId="2" xfId="0" applyFont="1" applyFill="1" applyBorder="1" applyAlignment="1">
      <alignment horizontal="left"/>
    </xf>
    <xf numFmtId="0" fontId="0" fillId="0" borderId="2" xfId="0" applyFont="1" applyFill="1" applyBorder="1" applyAlignment="1">
      <alignment horizontal="right"/>
    </xf>
    <xf numFmtId="0" fontId="0" fillId="0" borderId="4" xfId="0" applyFont="1" applyFill="1" applyBorder="1" applyAlignment="1">
      <alignment horizontal="right"/>
    </xf>
    <xf numFmtId="0" fontId="0" fillId="0" borderId="1" xfId="0" applyFont="1" applyBorder="1"/>
    <xf numFmtId="0" fontId="0" fillId="0" borderId="1" xfId="0" applyFont="1" applyBorder="1" applyAlignment="1">
      <alignment horizontal="left"/>
    </xf>
    <xf numFmtId="0" fontId="1" fillId="8" borderId="0" xfId="0" applyFont="1" applyFill="1"/>
    <xf numFmtId="0" fontId="14" fillId="0" borderId="0" xfId="0" applyFont="1" applyAlignment="1">
      <alignment horizontal="center" vertical="center" wrapText="1"/>
    </xf>
    <xf numFmtId="0" fontId="16" fillId="0" borderId="0" xfId="0" applyFont="1" applyAlignment="1">
      <alignment horizontal="center"/>
    </xf>
    <xf numFmtId="0" fontId="1" fillId="0" borderId="0" xfId="0" applyFont="1" applyAlignment="1">
      <alignment horizontal="center" wrapText="1"/>
    </xf>
    <xf numFmtId="0" fontId="11" fillId="0" borderId="1" xfId="0" applyFont="1" applyBorder="1" applyAlignment="1">
      <alignment horizontal="center"/>
    </xf>
    <xf numFmtId="0" fontId="11" fillId="0" borderId="0" xfId="0" applyFont="1" applyAlignment="1">
      <alignment horizontal="center" wrapText="1"/>
    </xf>
  </cellXfs>
  <cellStyles count="3">
    <cellStyle name="Link" xfId="2" builtinId="8"/>
    <cellStyle name="Prozent" xfId="1" builtinId="5"/>
    <cellStyle name="Standard" xfId="0" builtinId="0"/>
  </cellStyles>
  <dxfs count="0"/>
  <tableStyles count="0" defaultTableStyle="TableStyleMedium2" defaultPivotStyle="PivotStyleLight16"/>
  <colors>
    <mruColors>
      <color rgb="FFF1F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Anteil der Lebensphasen am Gesamtergebniss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7D2-4C26-8792-E90377E1E87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7D2-4C26-8792-E90377E1E87C}"/>
              </c:ext>
            </c:extLst>
          </c:dPt>
          <c:dPt>
            <c:idx val="2"/>
            <c:bubble3D val="0"/>
            <c:spPr>
              <a:solidFill>
                <a:schemeClr val="accent4"/>
              </a:solidFill>
              <a:ln w="19050">
                <a:solidFill>
                  <a:schemeClr val="lt1"/>
                </a:solidFill>
              </a:ln>
              <a:effectLst/>
            </c:spPr>
            <c:extLst>
              <c:ext xmlns:c16="http://schemas.microsoft.com/office/drawing/2014/chart" uri="{C3380CC4-5D6E-409C-BE32-E72D297353CC}">
                <c16:uniqueId val="{00000005-07D2-4C26-8792-E90377E1E87C}"/>
              </c:ext>
            </c:extLst>
          </c:dPt>
          <c:cat>
            <c:strRef>
              <c:f>'exemplarische Auswertungen'!$A$4:$A$6</c:f>
              <c:strCache>
                <c:ptCount val="3"/>
                <c:pt idx="0">
                  <c:v>Produktion</c:v>
                </c:pt>
                <c:pt idx="1">
                  <c:v>Nutzung</c:v>
                </c:pt>
                <c:pt idx="2">
                  <c:v>Entsorgung</c:v>
                </c:pt>
              </c:strCache>
            </c:strRef>
          </c:cat>
          <c:val>
            <c:numRef>
              <c:f>'exemplarische Auswertungen'!$B$4:$B$6</c:f>
              <c:numCache>
                <c:formatCode>General</c:formatCode>
                <c:ptCount val="3"/>
                <c:pt idx="0">
                  <c:v>1073</c:v>
                </c:pt>
                <c:pt idx="1">
                  <c:v>308.10000000000002</c:v>
                </c:pt>
                <c:pt idx="2">
                  <c:v>168</c:v>
                </c:pt>
              </c:numCache>
            </c:numRef>
          </c:val>
          <c:extLst>
            <c:ext xmlns:c16="http://schemas.microsoft.com/office/drawing/2014/chart" uri="{C3380CC4-5D6E-409C-BE32-E72D297353CC}">
              <c16:uniqueId val="{00000000-4704-4604-B15D-7966B8E4D242}"/>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Verteilung in der Nutzungsphase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pieChart>
        <c:varyColors val="1"/>
        <c:ser>
          <c:idx val="0"/>
          <c:order val="0"/>
          <c:tx>
            <c:strRef>
              <c:f>'exemplarische Auswertungen'!$H$3</c:f>
              <c:strCache>
                <c:ptCount val="1"/>
                <c:pt idx="0">
                  <c:v>mPt</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88E-4E94-BC31-8D22F815E46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88E-4E94-BC31-8D22F815E46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88E-4E94-BC31-8D22F815E46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88E-4E94-BC31-8D22F815E46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88E-4E94-BC31-8D22F815E466}"/>
              </c:ext>
            </c:extLst>
          </c:dPt>
          <c:cat>
            <c:strRef>
              <c:f>'exemplarische Auswertungen'!$G$4:$G$8</c:f>
              <c:strCache>
                <c:ptCount val="5"/>
                <c:pt idx="0">
                  <c:v>Energieverbrauch (nur Strom)</c:v>
                </c:pt>
                <c:pt idx="1">
                  <c:v>Heizen</c:v>
                </c:pt>
                <c:pt idx="2">
                  <c:v>Wasserverbrauch</c:v>
                </c:pt>
                <c:pt idx="3">
                  <c:v>Transporte</c:v>
                </c:pt>
                <c:pt idx="4">
                  <c:v>Stoffverbrauch</c:v>
                </c:pt>
              </c:strCache>
            </c:strRef>
          </c:cat>
          <c:val>
            <c:numRef>
              <c:f>'exemplarische Auswertungen'!$H$4:$H$8</c:f>
              <c:numCache>
                <c:formatCode>General</c:formatCode>
                <c:ptCount val="5"/>
                <c:pt idx="0">
                  <c:v>236</c:v>
                </c:pt>
                <c:pt idx="1">
                  <c:v>13.4</c:v>
                </c:pt>
                <c:pt idx="2">
                  <c:v>3</c:v>
                </c:pt>
                <c:pt idx="3">
                  <c:v>11.7</c:v>
                </c:pt>
                <c:pt idx="4">
                  <c:v>44</c:v>
                </c:pt>
              </c:numCache>
            </c:numRef>
          </c:val>
          <c:extLst>
            <c:ext xmlns:c16="http://schemas.microsoft.com/office/drawing/2014/chart" uri="{C3380CC4-5D6E-409C-BE32-E72D297353CC}">
              <c16:uniqueId val="{00000000-FC40-48A0-9098-FA8CCDB7F5F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'exemplarische Auswertungen'!$B$3</c:f>
              <c:strCache>
                <c:ptCount val="1"/>
                <c:pt idx="0">
                  <c:v>mPt</c:v>
                </c:pt>
              </c:strCache>
            </c:strRef>
          </c:tx>
          <c:spPr>
            <a:solidFill>
              <a:schemeClr val="accent1"/>
            </a:solidFill>
            <a:ln>
              <a:noFill/>
            </a:ln>
            <a:effectLst/>
          </c:spPr>
          <c:invertIfNegative val="0"/>
          <c:dPt>
            <c:idx val="0"/>
            <c:invertIfNegative val="0"/>
            <c:bubble3D val="0"/>
            <c:spPr>
              <a:solidFill>
                <a:schemeClr val="accent5"/>
              </a:solidFill>
              <a:ln>
                <a:noFill/>
              </a:ln>
              <a:effectLst/>
            </c:spPr>
            <c:extLst>
              <c:ext xmlns:c16="http://schemas.microsoft.com/office/drawing/2014/chart" uri="{C3380CC4-5D6E-409C-BE32-E72D297353CC}">
                <c16:uniqueId val="{00000001-AC2B-4811-AF6B-0E46ECC1614C}"/>
              </c:ext>
            </c:extLst>
          </c:dPt>
          <c:dPt>
            <c:idx val="1"/>
            <c:invertIfNegative val="0"/>
            <c:bubble3D val="0"/>
            <c:spPr>
              <a:solidFill>
                <a:schemeClr val="accent2">
                  <a:lumMod val="60000"/>
                  <a:lumOff val="40000"/>
                </a:schemeClr>
              </a:solidFill>
              <a:ln>
                <a:noFill/>
              </a:ln>
              <a:effectLst/>
            </c:spPr>
            <c:extLst>
              <c:ext xmlns:c16="http://schemas.microsoft.com/office/drawing/2014/chart" uri="{C3380CC4-5D6E-409C-BE32-E72D297353CC}">
                <c16:uniqueId val="{00000002-AC2B-4811-AF6B-0E46ECC1614C}"/>
              </c:ext>
            </c:extLst>
          </c:dPt>
          <c:dPt>
            <c:idx val="2"/>
            <c:invertIfNegative val="0"/>
            <c:bubble3D val="0"/>
            <c:spPr>
              <a:solidFill>
                <a:schemeClr val="accent4"/>
              </a:solidFill>
              <a:ln>
                <a:noFill/>
              </a:ln>
              <a:effectLst/>
            </c:spPr>
            <c:extLst>
              <c:ext xmlns:c16="http://schemas.microsoft.com/office/drawing/2014/chart" uri="{C3380CC4-5D6E-409C-BE32-E72D297353CC}">
                <c16:uniqueId val="{00000003-AC2B-4811-AF6B-0E46ECC1614C}"/>
              </c:ext>
            </c:extLst>
          </c:dPt>
          <c:dPt>
            <c:idx val="4"/>
            <c:invertIfNegative val="0"/>
            <c:bubble3D val="0"/>
            <c:spPr>
              <a:solidFill>
                <a:srgbClr val="7030A0"/>
              </a:solidFill>
              <a:ln>
                <a:noFill/>
              </a:ln>
              <a:effectLst/>
            </c:spPr>
            <c:extLst>
              <c:ext xmlns:c16="http://schemas.microsoft.com/office/drawing/2014/chart" uri="{C3380CC4-5D6E-409C-BE32-E72D297353CC}">
                <c16:uniqueId val="{00000004-AC2B-4811-AF6B-0E46ECC1614C}"/>
              </c:ext>
            </c:extLst>
          </c:dPt>
          <c:cat>
            <c:strRef>
              <c:f>'exemplarische Auswertungen'!$A$4:$A$8</c:f>
              <c:strCache>
                <c:ptCount val="5"/>
                <c:pt idx="0">
                  <c:v>Produktion</c:v>
                </c:pt>
                <c:pt idx="1">
                  <c:v>Nutzung</c:v>
                </c:pt>
                <c:pt idx="2">
                  <c:v>Entsorgung</c:v>
                </c:pt>
                <c:pt idx="4">
                  <c:v>Gesamt</c:v>
                </c:pt>
              </c:strCache>
            </c:strRef>
          </c:cat>
          <c:val>
            <c:numRef>
              <c:f>'exemplarische Auswertungen'!$B$4:$B$8</c:f>
              <c:numCache>
                <c:formatCode>General</c:formatCode>
                <c:ptCount val="5"/>
                <c:pt idx="0">
                  <c:v>1073</c:v>
                </c:pt>
                <c:pt idx="1">
                  <c:v>308.10000000000002</c:v>
                </c:pt>
                <c:pt idx="2">
                  <c:v>168</c:v>
                </c:pt>
                <c:pt idx="4">
                  <c:v>1549.1</c:v>
                </c:pt>
              </c:numCache>
            </c:numRef>
          </c:val>
          <c:extLst>
            <c:ext xmlns:c16="http://schemas.microsoft.com/office/drawing/2014/chart" uri="{C3380CC4-5D6E-409C-BE32-E72D297353CC}">
              <c16:uniqueId val="{00000000-AC2B-4811-AF6B-0E46ECC1614C}"/>
            </c:ext>
          </c:extLst>
        </c:ser>
        <c:dLbls>
          <c:showLegendKey val="0"/>
          <c:showVal val="0"/>
          <c:showCatName val="0"/>
          <c:showSerName val="0"/>
          <c:showPercent val="0"/>
          <c:showBubbleSize val="0"/>
        </c:dLbls>
        <c:gapWidth val="219"/>
        <c:overlap val="-27"/>
        <c:axId val="113158400"/>
        <c:axId val="113172480"/>
      </c:barChart>
      <c:catAx>
        <c:axId val="113158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3172480"/>
        <c:crosses val="autoZero"/>
        <c:auto val="1"/>
        <c:lblAlgn val="ctr"/>
        <c:lblOffset val="100"/>
        <c:noMultiLvlLbl val="0"/>
      </c:catAx>
      <c:valAx>
        <c:axId val="11317248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1315840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47625</xdr:colOff>
      <xdr:row>19</xdr:row>
      <xdr:rowOff>109537</xdr:rowOff>
    </xdr:from>
    <xdr:to>
      <xdr:col>3</xdr:col>
      <xdr:colOff>542925</xdr:colOff>
      <xdr:row>35</xdr:row>
      <xdr:rowOff>47625</xdr:rowOff>
    </xdr:to>
    <xdr:graphicFrame macro="">
      <xdr:nvGraphicFramePr>
        <xdr:cNvPr id="2" name="Diagramm 1">
          <a:extLst>
            <a:ext uri="{FF2B5EF4-FFF2-40B4-BE49-F238E27FC236}">
              <a16:creationId xmlns:a16="http://schemas.microsoft.com/office/drawing/2014/main" id="{DF0D420C-A83E-4D20-90FC-80121B8F7E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609599</xdr:colOff>
      <xdr:row>11</xdr:row>
      <xdr:rowOff>142874</xdr:rowOff>
    </xdr:from>
    <xdr:to>
      <xdr:col>9</xdr:col>
      <xdr:colOff>142875</xdr:colOff>
      <xdr:row>27</xdr:row>
      <xdr:rowOff>114300</xdr:rowOff>
    </xdr:to>
    <xdr:graphicFrame macro="">
      <xdr:nvGraphicFramePr>
        <xdr:cNvPr id="3" name="Diagramm 2">
          <a:extLst>
            <a:ext uri="{FF2B5EF4-FFF2-40B4-BE49-F238E27FC236}">
              <a16:creationId xmlns:a16="http://schemas.microsoft.com/office/drawing/2014/main" id="{B608B101-1C17-4A04-B302-457CFBB53E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8</xdr:row>
      <xdr:rowOff>95250</xdr:rowOff>
    </xdr:from>
    <xdr:to>
      <xdr:col>3</xdr:col>
      <xdr:colOff>552450</xdr:colOff>
      <xdr:row>19</xdr:row>
      <xdr:rowOff>142875</xdr:rowOff>
    </xdr:to>
    <xdr:graphicFrame macro="">
      <xdr:nvGraphicFramePr>
        <xdr:cNvPr id="4" name="Diagramm 3">
          <a:extLst>
            <a:ext uri="{FF2B5EF4-FFF2-40B4-BE49-F238E27FC236}">
              <a16:creationId xmlns:a16="http://schemas.microsoft.com/office/drawing/2014/main" id="{5151E199-2665-40BA-90E2-2A9D3D7566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ovam.be/" TargetMode="External"/><Relationship Id="rId2" Type="http://schemas.openxmlformats.org/officeDocument/2006/relationships/hyperlink" Target="http://www.ecodesignlink.be/images/filelib/EcolizerEN_1180.pdf" TargetMode="Externa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257"/>
  <sheetViews>
    <sheetView showGridLines="0" topLeftCell="A31" zoomScaleNormal="100" workbookViewId="0">
      <selection activeCell="B27" sqref="B27"/>
    </sheetView>
  </sheetViews>
  <sheetFormatPr baseColWidth="10" defaultRowHeight="12.5" x14ac:dyDescent="0.25"/>
  <cols>
    <col min="1" max="1" width="31" customWidth="1"/>
    <col min="2" max="2" width="54.7265625" customWidth="1"/>
    <col min="4" max="4" width="49.453125" style="66" customWidth="1"/>
  </cols>
  <sheetData>
    <row r="1" spans="1:4" ht="29.5" x14ac:dyDescent="0.55000000000000004">
      <c r="A1" s="78" t="s">
        <v>701</v>
      </c>
      <c r="B1" s="78"/>
      <c r="D1" s="68"/>
    </row>
    <row r="2" spans="1:4" x14ac:dyDescent="0.25">
      <c r="B2" t="s">
        <v>702</v>
      </c>
    </row>
    <row r="4" spans="1:4" ht="40.5" customHeight="1" x14ac:dyDescent="0.3">
      <c r="A4" s="79" t="s">
        <v>712</v>
      </c>
      <c r="B4" s="79"/>
    </row>
    <row r="5" spans="1:4" ht="26.25" customHeight="1" x14ac:dyDescent="0.3">
      <c r="A5" s="79" t="s">
        <v>711</v>
      </c>
      <c r="B5" s="79"/>
    </row>
    <row r="7" spans="1:4" ht="25" x14ac:dyDescent="0.25">
      <c r="A7" s="54" t="s">
        <v>706</v>
      </c>
      <c r="B7" s="53" t="s">
        <v>601</v>
      </c>
      <c r="D7" s="70" t="s">
        <v>710</v>
      </c>
    </row>
    <row r="8" spans="1:4" ht="13" x14ac:dyDescent="0.3">
      <c r="A8" t="s">
        <v>704</v>
      </c>
      <c r="B8" s="53" t="s">
        <v>703</v>
      </c>
      <c r="D8" s="71" t="s">
        <v>0</v>
      </c>
    </row>
    <row r="9" spans="1:4" ht="12.75" customHeight="1" x14ac:dyDescent="0.25">
      <c r="A9" s="77" t="s">
        <v>700</v>
      </c>
      <c r="B9" s="55" t="s">
        <v>658</v>
      </c>
      <c r="D9" s="72" t="s">
        <v>709</v>
      </c>
    </row>
    <row r="10" spans="1:4" ht="12.75" customHeight="1" x14ac:dyDescent="0.25">
      <c r="A10" s="77"/>
      <c r="B10" s="55" t="s">
        <v>659</v>
      </c>
      <c r="D10" s="72" t="s">
        <v>27</v>
      </c>
    </row>
    <row r="11" spans="1:4" x14ac:dyDescent="0.25">
      <c r="A11" s="77"/>
      <c r="B11" s="55" t="s">
        <v>660</v>
      </c>
      <c r="D11" s="72" t="s">
        <v>49</v>
      </c>
    </row>
    <row r="12" spans="1:4" x14ac:dyDescent="0.25">
      <c r="A12" s="77"/>
      <c r="B12" s="55" t="s">
        <v>661</v>
      </c>
      <c r="D12" s="72" t="s">
        <v>78</v>
      </c>
    </row>
    <row r="13" spans="1:4" x14ac:dyDescent="0.25">
      <c r="A13" s="77"/>
      <c r="B13" s="55" t="s">
        <v>662</v>
      </c>
      <c r="D13" s="72" t="s">
        <v>84</v>
      </c>
    </row>
    <row r="14" spans="1:4" ht="13" x14ac:dyDescent="0.3">
      <c r="B14" s="55" t="s">
        <v>663</v>
      </c>
      <c r="D14" s="71" t="s">
        <v>91</v>
      </c>
    </row>
    <row r="15" spans="1:4" x14ac:dyDescent="0.25">
      <c r="B15" s="55" t="s">
        <v>664</v>
      </c>
      <c r="D15" s="72" t="s">
        <v>93</v>
      </c>
    </row>
    <row r="16" spans="1:4" x14ac:dyDescent="0.25">
      <c r="B16" s="55" t="s">
        <v>665</v>
      </c>
      <c r="D16" s="72" t="s">
        <v>116</v>
      </c>
    </row>
    <row r="17" spans="2:4" x14ac:dyDescent="0.25">
      <c r="B17" s="55" t="s">
        <v>666</v>
      </c>
      <c r="D17" s="72" t="s">
        <v>121</v>
      </c>
    </row>
    <row r="18" spans="2:4" x14ac:dyDescent="0.25">
      <c r="B18" s="55" t="s">
        <v>667</v>
      </c>
      <c r="D18" s="72" t="s">
        <v>127</v>
      </c>
    </row>
    <row r="19" spans="2:4" x14ac:dyDescent="0.25">
      <c r="B19" s="55" t="s">
        <v>668</v>
      </c>
      <c r="D19" s="72" t="s">
        <v>133</v>
      </c>
    </row>
    <row r="20" spans="2:4" ht="13" x14ac:dyDescent="0.3">
      <c r="B20" s="55" t="s">
        <v>669</v>
      </c>
      <c r="D20" s="71" t="s">
        <v>151</v>
      </c>
    </row>
    <row r="21" spans="2:4" x14ac:dyDescent="0.25">
      <c r="B21" s="55" t="s">
        <v>670</v>
      </c>
      <c r="D21" s="72" t="s">
        <v>153</v>
      </c>
    </row>
    <row r="22" spans="2:4" x14ac:dyDescent="0.25">
      <c r="B22" s="55" t="s">
        <v>671</v>
      </c>
      <c r="D22" s="72" t="s">
        <v>596</v>
      </c>
    </row>
    <row r="23" spans="2:4" x14ac:dyDescent="0.25">
      <c r="B23" s="55" t="s">
        <v>672</v>
      </c>
      <c r="D23" s="72" t="s">
        <v>595</v>
      </c>
    </row>
    <row r="24" spans="2:4" x14ac:dyDescent="0.25">
      <c r="B24" s="55" t="s">
        <v>673</v>
      </c>
      <c r="D24" s="72" t="s">
        <v>188</v>
      </c>
    </row>
    <row r="25" spans="2:4" x14ac:dyDescent="0.25">
      <c r="B25" s="55" t="s">
        <v>674</v>
      </c>
      <c r="D25" s="72" t="s">
        <v>193</v>
      </c>
    </row>
    <row r="26" spans="2:4" x14ac:dyDescent="0.25">
      <c r="B26" s="55" t="s">
        <v>675</v>
      </c>
      <c r="D26" s="72" t="s">
        <v>202</v>
      </c>
    </row>
    <row r="27" spans="2:4" x14ac:dyDescent="0.25">
      <c r="B27" s="55" t="s">
        <v>676</v>
      </c>
      <c r="D27" s="72" t="s">
        <v>594</v>
      </c>
    </row>
    <row r="28" spans="2:4" x14ac:dyDescent="0.25">
      <c r="B28" s="55" t="s">
        <v>677</v>
      </c>
      <c r="D28" s="72" t="s">
        <v>212</v>
      </c>
    </row>
    <row r="29" spans="2:4" x14ac:dyDescent="0.25">
      <c r="B29" s="55" t="s">
        <v>678</v>
      </c>
      <c r="D29" s="72" t="s">
        <v>216</v>
      </c>
    </row>
    <row r="30" spans="2:4" x14ac:dyDescent="0.25">
      <c r="B30" s="55" t="s">
        <v>679</v>
      </c>
      <c r="D30" s="72" t="s">
        <v>221</v>
      </c>
    </row>
    <row r="31" spans="2:4" x14ac:dyDescent="0.25">
      <c r="B31" s="55" t="s">
        <v>680</v>
      </c>
      <c r="D31" s="72" t="s">
        <v>227</v>
      </c>
    </row>
    <row r="32" spans="2:4" x14ac:dyDescent="0.25">
      <c r="B32" s="55" t="s">
        <v>681</v>
      </c>
      <c r="D32" s="72" t="s">
        <v>235</v>
      </c>
    </row>
    <row r="33" spans="2:4" x14ac:dyDescent="0.25">
      <c r="B33" s="55" t="s">
        <v>682</v>
      </c>
      <c r="D33" s="72" t="s">
        <v>239</v>
      </c>
    </row>
    <row r="34" spans="2:4" x14ac:dyDescent="0.25">
      <c r="B34" s="55" t="s">
        <v>683</v>
      </c>
      <c r="D34" s="72" t="s">
        <v>244</v>
      </c>
    </row>
    <row r="35" spans="2:4" x14ac:dyDescent="0.25">
      <c r="B35" s="55" t="s">
        <v>684</v>
      </c>
      <c r="D35" s="72" t="s">
        <v>248</v>
      </c>
    </row>
    <row r="36" spans="2:4" x14ac:dyDescent="0.25">
      <c r="B36" s="55" t="s">
        <v>685</v>
      </c>
      <c r="D36" s="72" t="s">
        <v>273</v>
      </c>
    </row>
    <row r="37" spans="2:4" x14ac:dyDescent="0.25">
      <c r="B37" s="55" t="s">
        <v>686</v>
      </c>
      <c r="D37" s="72" t="s">
        <v>593</v>
      </c>
    </row>
    <row r="38" spans="2:4" ht="13" x14ac:dyDescent="0.3">
      <c r="B38" s="55" t="s">
        <v>687</v>
      </c>
      <c r="D38" s="71" t="s">
        <v>294</v>
      </c>
    </row>
    <row r="39" spans="2:4" x14ac:dyDescent="0.25">
      <c r="B39" s="55" t="s">
        <v>688</v>
      </c>
      <c r="D39" s="72" t="s">
        <v>296</v>
      </c>
    </row>
    <row r="40" spans="2:4" x14ac:dyDescent="0.25">
      <c r="B40" s="55" t="s">
        <v>689</v>
      </c>
      <c r="D40" s="72" t="s">
        <v>316</v>
      </c>
    </row>
    <row r="41" spans="2:4" x14ac:dyDescent="0.25">
      <c r="B41" s="55" t="s">
        <v>690</v>
      </c>
      <c r="D41" s="72" t="s">
        <v>322</v>
      </c>
    </row>
    <row r="42" spans="2:4" ht="13" x14ac:dyDescent="0.3">
      <c r="B42" s="55" t="s">
        <v>691</v>
      </c>
      <c r="D42" s="71" t="s">
        <v>328</v>
      </c>
    </row>
    <row r="43" spans="2:4" x14ac:dyDescent="0.25">
      <c r="B43" s="55" t="s">
        <v>692</v>
      </c>
      <c r="D43" s="72" t="s">
        <v>330</v>
      </c>
    </row>
    <row r="44" spans="2:4" x14ac:dyDescent="0.25">
      <c r="B44" s="55" t="s">
        <v>693</v>
      </c>
      <c r="D44" s="72" t="s">
        <v>592</v>
      </c>
    </row>
    <row r="45" spans="2:4" x14ac:dyDescent="0.25">
      <c r="B45" s="55" t="s">
        <v>694</v>
      </c>
      <c r="D45" s="72" t="s">
        <v>598</v>
      </c>
    </row>
    <row r="46" spans="2:4" x14ac:dyDescent="0.25">
      <c r="B46" s="55" t="s">
        <v>695</v>
      </c>
      <c r="D46" s="72" t="s">
        <v>348</v>
      </c>
    </row>
    <row r="47" spans="2:4" x14ac:dyDescent="0.25">
      <c r="B47" s="55" t="s">
        <v>696</v>
      </c>
      <c r="D47" s="72" t="s">
        <v>354</v>
      </c>
    </row>
    <row r="48" spans="2:4" ht="13" x14ac:dyDescent="0.3">
      <c r="B48" s="55" t="s">
        <v>697</v>
      </c>
      <c r="D48" s="71" t="s">
        <v>356</v>
      </c>
    </row>
    <row r="49" spans="2:4" x14ac:dyDescent="0.25">
      <c r="B49" s="55" t="s">
        <v>698</v>
      </c>
      <c r="D49" s="72" t="s">
        <v>358</v>
      </c>
    </row>
    <row r="50" spans="2:4" x14ac:dyDescent="0.25">
      <c r="B50" s="55" t="s">
        <v>699</v>
      </c>
      <c r="D50" s="72" t="s">
        <v>385</v>
      </c>
    </row>
    <row r="51" spans="2:4" x14ac:dyDescent="0.25">
      <c r="D51" s="72" t="s">
        <v>394</v>
      </c>
    </row>
    <row r="52" spans="2:4" ht="12.75" customHeight="1" x14ac:dyDescent="0.3">
      <c r="B52" s="56"/>
      <c r="D52" s="71" t="s">
        <v>405</v>
      </c>
    </row>
    <row r="53" spans="2:4" x14ac:dyDescent="0.25">
      <c r="B53" s="57"/>
      <c r="D53" s="72" t="s">
        <v>407</v>
      </c>
    </row>
    <row r="54" spans="2:4" ht="13" x14ac:dyDescent="0.3">
      <c r="B54" s="58"/>
      <c r="D54" s="71" t="s">
        <v>424</v>
      </c>
    </row>
    <row r="55" spans="2:4" x14ac:dyDescent="0.25">
      <c r="D55" s="72" t="s">
        <v>426</v>
      </c>
    </row>
    <row r="56" spans="2:4" x14ac:dyDescent="0.25">
      <c r="D56" s="72" t="s">
        <v>435</v>
      </c>
    </row>
    <row r="57" spans="2:4" ht="13" x14ac:dyDescent="0.3">
      <c r="D57" s="71" t="s">
        <v>462</v>
      </c>
    </row>
    <row r="58" spans="2:4" x14ac:dyDescent="0.25">
      <c r="D58" s="72" t="s">
        <v>464</v>
      </c>
    </row>
    <row r="59" spans="2:4" x14ac:dyDescent="0.25">
      <c r="D59" s="72" t="s">
        <v>475</v>
      </c>
    </row>
    <row r="60" spans="2:4" x14ac:dyDescent="0.25">
      <c r="D60" s="72" t="s">
        <v>483</v>
      </c>
    </row>
    <row r="61" spans="2:4" x14ac:dyDescent="0.25">
      <c r="D61" s="72" t="s">
        <v>490</v>
      </c>
    </row>
    <row r="62" spans="2:4" x14ac:dyDescent="0.25">
      <c r="D62" s="72" t="s">
        <v>506</v>
      </c>
    </row>
    <row r="63" spans="2:4" x14ac:dyDescent="0.25">
      <c r="D63" s="72" t="s">
        <v>519</v>
      </c>
    </row>
    <row r="64" spans="2:4" x14ac:dyDescent="0.25">
      <c r="D64" s="72" t="s">
        <v>525</v>
      </c>
    </row>
    <row r="65" spans="4:4" x14ac:dyDescent="0.25">
      <c r="D65" s="72" t="s">
        <v>533</v>
      </c>
    </row>
    <row r="66" spans="4:4" ht="13" x14ac:dyDescent="0.3">
      <c r="D66" s="71" t="s">
        <v>538</v>
      </c>
    </row>
    <row r="67" spans="4:4" x14ac:dyDescent="0.25">
      <c r="D67" s="72" t="s">
        <v>540</v>
      </c>
    </row>
    <row r="68" spans="4:4" x14ac:dyDescent="0.25">
      <c r="D68" s="72" t="s">
        <v>545</v>
      </c>
    </row>
    <row r="69" spans="4:4" x14ac:dyDescent="0.25">
      <c r="D69" s="72" t="s">
        <v>572</v>
      </c>
    </row>
    <row r="70" spans="4:4" x14ac:dyDescent="0.25">
      <c r="D70" s="73" t="s">
        <v>583</v>
      </c>
    </row>
    <row r="71" spans="4:4" x14ac:dyDescent="0.25">
      <c r="D71" s="69"/>
    </row>
    <row r="72" spans="4:4" x14ac:dyDescent="0.25">
      <c r="D72" s="69"/>
    </row>
    <row r="73" spans="4:4" x14ac:dyDescent="0.25">
      <c r="D73" s="69"/>
    </row>
    <row r="74" spans="4:4" x14ac:dyDescent="0.25">
      <c r="D74" s="69"/>
    </row>
    <row r="75" spans="4:4" x14ac:dyDescent="0.25">
      <c r="D75" s="69"/>
    </row>
    <row r="76" spans="4:4" x14ac:dyDescent="0.25">
      <c r="D76" s="69"/>
    </row>
    <row r="77" spans="4:4" x14ac:dyDescent="0.25">
      <c r="D77" s="69"/>
    </row>
    <row r="78" spans="4:4" x14ac:dyDescent="0.25">
      <c r="D78" s="69"/>
    </row>
    <row r="79" spans="4:4" x14ac:dyDescent="0.25">
      <c r="D79" s="69"/>
    </row>
    <row r="80" spans="4:4" x14ac:dyDescent="0.25">
      <c r="D80" s="69"/>
    </row>
    <row r="81" spans="4:4" x14ac:dyDescent="0.25">
      <c r="D81" s="69"/>
    </row>
    <row r="82" spans="4:4" x14ac:dyDescent="0.25">
      <c r="D82" s="69"/>
    </row>
    <row r="83" spans="4:4" x14ac:dyDescent="0.25">
      <c r="D83" s="69"/>
    </row>
    <row r="84" spans="4:4" x14ac:dyDescent="0.25">
      <c r="D84" s="69"/>
    </row>
    <row r="85" spans="4:4" x14ac:dyDescent="0.25">
      <c r="D85" s="69"/>
    </row>
    <row r="86" spans="4:4" x14ac:dyDescent="0.25">
      <c r="D86" s="69"/>
    </row>
    <row r="87" spans="4:4" x14ac:dyDescent="0.25">
      <c r="D87" s="69"/>
    </row>
    <row r="88" spans="4:4" x14ac:dyDescent="0.25">
      <c r="D88" s="69"/>
    </row>
    <row r="89" spans="4:4" x14ac:dyDescent="0.25">
      <c r="D89" s="69"/>
    </row>
    <row r="90" spans="4:4" x14ac:dyDescent="0.25">
      <c r="D90" s="69"/>
    </row>
    <row r="91" spans="4:4" x14ac:dyDescent="0.25">
      <c r="D91" s="69"/>
    </row>
    <row r="92" spans="4:4" x14ac:dyDescent="0.25">
      <c r="D92" s="69"/>
    </row>
    <row r="93" spans="4:4" x14ac:dyDescent="0.25">
      <c r="D93" s="69"/>
    </row>
    <row r="94" spans="4:4" x14ac:dyDescent="0.25">
      <c r="D94" s="69"/>
    </row>
    <row r="95" spans="4:4" x14ac:dyDescent="0.25">
      <c r="D95" s="69"/>
    </row>
    <row r="96" spans="4:4" x14ac:dyDescent="0.25">
      <c r="D96" s="69"/>
    </row>
    <row r="97" spans="4:4" x14ac:dyDescent="0.25">
      <c r="D97" s="69"/>
    </row>
    <row r="98" spans="4:4" x14ac:dyDescent="0.25">
      <c r="D98" s="69"/>
    </row>
    <row r="99" spans="4:4" x14ac:dyDescent="0.25">
      <c r="D99" s="69"/>
    </row>
    <row r="100" spans="4:4" x14ac:dyDescent="0.25">
      <c r="D100" s="69"/>
    </row>
    <row r="101" spans="4:4" x14ac:dyDescent="0.25">
      <c r="D101" s="69"/>
    </row>
    <row r="102" spans="4:4" x14ac:dyDescent="0.25">
      <c r="D102" s="69"/>
    </row>
    <row r="103" spans="4:4" x14ac:dyDescent="0.25">
      <c r="D103" s="69"/>
    </row>
    <row r="104" spans="4:4" x14ac:dyDescent="0.25">
      <c r="D104" s="69"/>
    </row>
    <row r="105" spans="4:4" x14ac:dyDescent="0.25">
      <c r="D105" s="69"/>
    </row>
    <row r="106" spans="4:4" x14ac:dyDescent="0.25">
      <c r="D106" s="69"/>
    </row>
    <row r="107" spans="4:4" x14ac:dyDescent="0.25">
      <c r="D107" s="69"/>
    </row>
    <row r="108" spans="4:4" x14ac:dyDescent="0.25">
      <c r="D108" s="69"/>
    </row>
    <row r="109" spans="4:4" x14ac:dyDescent="0.25">
      <c r="D109" s="69"/>
    </row>
    <row r="110" spans="4:4" x14ac:dyDescent="0.25">
      <c r="D110" s="69"/>
    </row>
    <row r="111" spans="4:4" x14ac:dyDescent="0.25">
      <c r="D111" s="69"/>
    </row>
    <row r="112" spans="4:4" x14ac:dyDescent="0.25">
      <c r="D112" s="69"/>
    </row>
    <row r="113" spans="4:4" x14ac:dyDescent="0.25">
      <c r="D113" s="69"/>
    </row>
    <row r="114" spans="4:4" x14ac:dyDescent="0.25">
      <c r="D114" s="69"/>
    </row>
    <row r="115" spans="4:4" x14ac:dyDescent="0.25">
      <c r="D115" s="69"/>
    </row>
    <row r="116" spans="4:4" x14ac:dyDescent="0.25">
      <c r="D116" s="69"/>
    </row>
    <row r="117" spans="4:4" x14ac:dyDescent="0.25">
      <c r="D117" s="69"/>
    </row>
    <row r="118" spans="4:4" x14ac:dyDescent="0.25">
      <c r="D118" s="69"/>
    </row>
    <row r="119" spans="4:4" x14ac:dyDescent="0.25">
      <c r="D119" s="69"/>
    </row>
    <row r="120" spans="4:4" x14ac:dyDescent="0.25">
      <c r="D120" s="69"/>
    </row>
    <row r="121" spans="4:4" x14ac:dyDescent="0.25">
      <c r="D121" s="69"/>
    </row>
    <row r="122" spans="4:4" x14ac:dyDescent="0.25">
      <c r="D122" s="69"/>
    </row>
    <row r="123" spans="4:4" x14ac:dyDescent="0.25">
      <c r="D123" s="69"/>
    </row>
    <row r="124" spans="4:4" x14ac:dyDescent="0.25">
      <c r="D124" s="69"/>
    </row>
    <row r="125" spans="4:4" x14ac:dyDescent="0.25">
      <c r="D125" s="69"/>
    </row>
    <row r="126" spans="4:4" x14ac:dyDescent="0.25">
      <c r="D126" s="69"/>
    </row>
    <row r="127" spans="4:4" x14ac:dyDescent="0.25">
      <c r="D127" s="69"/>
    </row>
    <row r="128" spans="4:4" x14ac:dyDescent="0.25">
      <c r="D128" s="69"/>
    </row>
    <row r="129" spans="4:4" x14ac:dyDescent="0.25">
      <c r="D129" s="69"/>
    </row>
    <row r="130" spans="4:4" x14ac:dyDescent="0.25">
      <c r="D130" s="69"/>
    </row>
    <row r="131" spans="4:4" x14ac:dyDescent="0.25">
      <c r="D131" s="69"/>
    </row>
    <row r="132" spans="4:4" x14ac:dyDescent="0.25">
      <c r="D132" s="69"/>
    </row>
    <row r="133" spans="4:4" x14ac:dyDescent="0.25">
      <c r="D133" s="69"/>
    </row>
    <row r="134" spans="4:4" x14ac:dyDescent="0.25">
      <c r="D134" s="69"/>
    </row>
    <row r="135" spans="4:4" x14ac:dyDescent="0.25">
      <c r="D135" s="69"/>
    </row>
    <row r="136" spans="4:4" x14ac:dyDescent="0.25">
      <c r="D136" s="69"/>
    </row>
    <row r="137" spans="4:4" x14ac:dyDescent="0.25">
      <c r="D137" s="69"/>
    </row>
    <row r="138" spans="4:4" x14ac:dyDescent="0.25">
      <c r="D138" s="69"/>
    </row>
    <row r="139" spans="4:4" x14ac:dyDescent="0.25">
      <c r="D139" s="69"/>
    </row>
    <row r="140" spans="4:4" x14ac:dyDescent="0.25">
      <c r="D140" s="69"/>
    </row>
    <row r="141" spans="4:4" x14ac:dyDescent="0.25">
      <c r="D141" s="69"/>
    </row>
    <row r="142" spans="4:4" x14ac:dyDescent="0.25">
      <c r="D142" s="69"/>
    </row>
    <row r="143" spans="4:4" x14ac:dyDescent="0.25">
      <c r="D143" s="69"/>
    </row>
    <row r="144" spans="4:4" x14ac:dyDescent="0.25">
      <c r="D144" s="69"/>
    </row>
    <row r="145" spans="4:4" x14ac:dyDescent="0.25">
      <c r="D145" s="69"/>
    </row>
    <row r="146" spans="4:4" x14ac:dyDescent="0.25">
      <c r="D146" s="69"/>
    </row>
    <row r="147" spans="4:4" x14ac:dyDescent="0.25">
      <c r="D147" s="69"/>
    </row>
    <row r="148" spans="4:4" x14ac:dyDescent="0.25">
      <c r="D148" s="69"/>
    </row>
    <row r="149" spans="4:4" x14ac:dyDescent="0.25">
      <c r="D149" s="69"/>
    </row>
    <row r="150" spans="4:4" x14ac:dyDescent="0.25">
      <c r="D150" s="69"/>
    </row>
    <row r="151" spans="4:4" x14ac:dyDescent="0.25">
      <c r="D151" s="69"/>
    </row>
    <row r="152" spans="4:4" x14ac:dyDescent="0.25">
      <c r="D152" s="69"/>
    </row>
    <row r="153" spans="4:4" x14ac:dyDescent="0.25">
      <c r="D153" s="69"/>
    </row>
    <row r="154" spans="4:4" x14ac:dyDescent="0.25">
      <c r="D154" s="69"/>
    </row>
    <row r="155" spans="4:4" x14ac:dyDescent="0.25">
      <c r="D155" s="69"/>
    </row>
    <row r="156" spans="4:4" x14ac:dyDescent="0.25">
      <c r="D156" s="69"/>
    </row>
    <row r="157" spans="4:4" x14ac:dyDescent="0.25">
      <c r="D157" s="69"/>
    </row>
    <row r="158" spans="4:4" x14ac:dyDescent="0.25">
      <c r="D158" s="69"/>
    </row>
    <row r="159" spans="4:4" x14ac:dyDescent="0.25">
      <c r="D159" s="69"/>
    </row>
    <row r="160" spans="4:4" x14ac:dyDescent="0.25">
      <c r="D160" s="69"/>
    </row>
    <row r="161" spans="4:4" x14ac:dyDescent="0.25">
      <c r="D161" s="69"/>
    </row>
    <row r="162" spans="4:4" x14ac:dyDescent="0.25">
      <c r="D162" s="69"/>
    </row>
    <row r="163" spans="4:4" x14ac:dyDescent="0.25">
      <c r="D163" s="69"/>
    </row>
    <row r="164" spans="4:4" x14ac:dyDescent="0.25">
      <c r="D164" s="69"/>
    </row>
    <row r="165" spans="4:4" x14ac:dyDescent="0.25">
      <c r="D165" s="69"/>
    </row>
    <row r="166" spans="4:4" x14ac:dyDescent="0.25">
      <c r="D166" s="69"/>
    </row>
    <row r="167" spans="4:4" x14ac:dyDescent="0.25">
      <c r="D167" s="69"/>
    </row>
    <row r="168" spans="4:4" x14ac:dyDescent="0.25">
      <c r="D168" s="69"/>
    </row>
    <row r="169" spans="4:4" x14ac:dyDescent="0.25">
      <c r="D169" s="69"/>
    </row>
    <row r="170" spans="4:4" x14ac:dyDescent="0.25">
      <c r="D170" s="69"/>
    </row>
    <row r="171" spans="4:4" x14ac:dyDescent="0.25">
      <c r="D171" s="69"/>
    </row>
    <row r="172" spans="4:4" x14ac:dyDescent="0.25">
      <c r="D172" s="69"/>
    </row>
    <row r="173" spans="4:4" x14ac:dyDescent="0.25">
      <c r="D173" s="69"/>
    </row>
    <row r="174" spans="4:4" x14ac:dyDescent="0.25">
      <c r="D174" s="69"/>
    </row>
    <row r="175" spans="4:4" x14ac:dyDescent="0.25">
      <c r="D175" s="69"/>
    </row>
    <row r="176" spans="4:4" x14ac:dyDescent="0.25">
      <c r="D176" s="69"/>
    </row>
    <row r="177" spans="4:4" x14ac:dyDescent="0.25">
      <c r="D177" s="69"/>
    </row>
    <row r="178" spans="4:4" x14ac:dyDescent="0.25">
      <c r="D178" s="69"/>
    </row>
    <row r="179" spans="4:4" x14ac:dyDescent="0.25">
      <c r="D179" s="69"/>
    </row>
    <row r="180" spans="4:4" x14ac:dyDescent="0.25">
      <c r="D180" s="69"/>
    </row>
    <row r="181" spans="4:4" x14ac:dyDescent="0.25">
      <c r="D181" s="69"/>
    </row>
    <row r="182" spans="4:4" x14ac:dyDescent="0.25">
      <c r="D182" s="69"/>
    </row>
    <row r="183" spans="4:4" x14ac:dyDescent="0.25">
      <c r="D183" s="69"/>
    </row>
    <row r="184" spans="4:4" x14ac:dyDescent="0.25">
      <c r="D184" s="69"/>
    </row>
    <row r="185" spans="4:4" x14ac:dyDescent="0.25">
      <c r="D185" s="69"/>
    </row>
    <row r="186" spans="4:4" x14ac:dyDescent="0.25">
      <c r="D186" s="69"/>
    </row>
    <row r="187" spans="4:4" x14ac:dyDescent="0.25">
      <c r="D187" s="69"/>
    </row>
    <row r="188" spans="4:4" x14ac:dyDescent="0.25">
      <c r="D188" s="69"/>
    </row>
    <row r="189" spans="4:4" x14ac:dyDescent="0.25">
      <c r="D189" s="69"/>
    </row>
    <row r="190" spans="4:4" x14ac:dyDescent="0.25">
      <c r="D190" s="69"/>
    </row>
    <row r="191" spans="4:4" x14ac:dyDescent="0.25">
      <c r="D191" s="69"/>
    </row>
    <row r="192" spans="4:4" x14ac:dyDescent="0.25">
      <c r="D192" s="69"/>
    </row>
    <row r="193" spans="4:4" x14ac:dyDescent="0.25">
      <c r="D193" s="69"/>
    </row>
    <row r="194" spans="4:4" x14ac:dyDescent="0.25">
      <c r="D194" s="69"/>
    </row>
    <row r="195" spans="4:4" x14ac:dyDescent="0.25">
      <c r="D195" s="69"/>
    </row>
    <row r="196" spans="4:4" x14ac:dyDescent="0.25">
      <c r="D196" s="69"/>
    </row>
    <row r="197" spans="4:4" x14ac:dyDescent="0.25">
      <c r="D197" s="69"/>
    </row>
    <row r="198" spans="4:4" x14ac:dyDescent="0.25">
      <c r="D198" s="69"/>
    </row>
    <row r="199" spans="4:4" x14ac:dyDescent="0.25">
      <c r="D199" s="69"/>
    </row>
    <row r="200" spans="4:4" x14ac:dyDescent="0.25">
      <c r="D200" s="69"/>
    </row>
    <row r="201" spans="4:4" x14ac:dyDescent="0.25">
      <c r="D201" s="69"/>
    </row>
    <row r="202" spans="4:4" x14ac:dyDescent="0.25">
      <c r="D202" s="69"/>
    </row>
    <row r="203" spans="4:4" x14ac:dyDescent="0.25">
      <c r="D203" s="69"/>
    </row>
    <row r="204" spans="4:4" x14ac:dyDescent="0.25">
      <c r="D204" s="69"/>
    </row>
    <row r="205" spans="4:4" x14ac:dyDescent="0.25">
      <c r="D205" s="69"/>
    </row>
    <row r="206" spans="4:4" x14ac:dyDescent="0.25">
      <c r="D206" s="69"/>
    </row>
    <row r="207" spans="4:4" x14ac:dyDescent="0.25">
      <c r="D207" s="69"/>
    </row>
    <row r="208" spans="4:4" x14ac:dyDescent="0.25">
      <c r="D208" s="69"/>
    </row>
    <row r="209" spans="4:4" x14ac:dyDescent="0.25">
      <c r="D209" s="69"/>
    </row>
    <row r="210" spans="4:4" x14ac:dyDescent="0.25">
      <c r="D210" s="69"/>
    </row>
    <row r="211" spans="4:4" x14ac:dyDescent="0.25">
      <c r="D211" s="69"/>
    </row>
    <row r="212" spans="4:4" x14ac:dyDescent="0.25">
      <c r="D212" s="69"/>
    </row>
    <row r="213" spans="4:4" x14ac:dyDescent="0.25">
      <c r="D213" s="69"/>
    </row>
    <row r="214" spans="4:4" x14ac:dyDescent="0.25">
      <c r="D214" s="69"/>
    </row>
    <row r="215" spans="4:4" x14ac:dyDescent="0.25">
      <c r="D215" s="69"/>
    </row>
    <row r="216" spans="4:4" x14ac:dyDescent="0.25">
      <c r="D216" s="69"/>
    </row>
    <row r="217" spans="4:4" x14ac:dyDescent="0.25">
      <c r="D217" s="69"/>
    </row>
    <row r="218" spans="4:4" x14ac:dyDescent="0.25">
      <c r="D218" s="69"/>
    </row>
    <row r="219" spans="4:4" x14ac:dyDescent="0.25">
      <c r="D219" s="69"/>
    </row>
    <row r="220" spans="4:4" x14ac:dyDescent="0.25">
      <c r="D220" s="69"/>
    </row>
    <row r="221" spans="4:4" x14ac:dyDescent="0.25">
      <c r="D221" s="69"/>
    </row>
    <row r="222" spans="4:4" x14ac:dyDescent="0.25">
      <c r="D222" s="69"/>
    </row>
    <row r="223" spans="4:4" x14ac:dyDescent="0.25">
      <c r="D223" s="69"/>
    </row>
    <row r="224" spans="4:4" x14ac:dyDescent="0.25">
      <c r="D224" s="69"/>
    </row>
    <row r="225" spans="4:4" x14ac:dyDescent="0.25">
      <c r="D225" s="69"/>
    </row>
    <row r="226" spans="4:4" x14ac:dyDescent="0.25">
      <c r="D226" s="69"/>
    </row>
    <row r="227" spans="4:4" x14ac:dyDescent="0.25">
      <c r="D227" s="69"/>
    </row>
    <row r="228" spans="4:4" x14ac:dyDescent="0.25">
      <c r="D228" s="69"/>
    </row>
    <row r="229" spans="4:4" x14ac:dyDescent="0.25">
      <c r="D229" s="69"/>
    </row>
    <row r="230" spans="4:4" x14ac:dyDescent="0.25">
      <c r="D230" s="69"/>
    </row>
    <row r="231" spans="4:4" x14ac:dyDescent="0.25">
      <c r="D231" s="69"/>
    </row>
    <row r="232" spans="4:4" x14ac:dyDescent="0.25">
      <c r="D232" s="69"/>
    </row>
    <row r="233" spans="4:4" x14ac:dyDescent="0.25">
      <c r="D233" s="69"/>
    </row>
    <row r="234" spans="4:4" x14ac:dyDescent="0.25">
      <c r="D234" s="69"/>
    </row>
    <row r="235" spans="4:4" x14ac:dyDescent="0.25">
      <c r="D235" s="69"/>
    </row>
    <row r="236" spans="4:4" x14ac:dyDescent="0.25">
      <c r="D236" s="69"/>
    </row>
    <row r="237" spans="4:4" x14ac:dyDescent="0.25">
      <c r="D237" s="69"/>
    </row>
    <row r="238" spans="4:4" x14ac:dyDescent="0.25">
      <c r="D238" s="69"/>
    </row>
    <row r="239" spans="4:4" x14ac:dyDescent="0.25">
      <c r="D239" s="69"/>
    </row>
    <row r="240" spans="4:4" x14ac:dyDescent="0.25">
      <c r="D240" s="69"/>
    </row>
    <row r="241" spans="4:4" x14ac:dyDescent="0.25">
      <c r="D241" s="69"/>
    </row>
    <row r="242" spans="4:4" x14ac:dyDescent="0.25">
      <c r="D242" s="69"/>
    </row>
    <row r="243" spans="4:4" x14ac:dyDescent="0.25">
      <c r="D243" s="69"/>
    </row>
    <row r="244" spans="4:4" x14ac:dyDescent="0.25">
      <c r="D244" s="69"/>
    </row>
    <row r="245" spans="4:4" x14ac:dyDescent="0.25">
      <c r="D245" s="69"/>
    </row>
    <row r="246" spans="4:4" x14ac:dyDescent="0.25">
      <c r="D246" s="69"/>
    </row>
    <row r="247" spans="4:4" x14ac:dyDescent="0.25">
      <c r="D247" s="69"/>
    </row>
    <row r="248" spans="4:4" x14ac:dyDescent="0.25">
      <c r="D248" s="69"/>
    </row>
    <row r="249" spans="4:4" x14ac:dyDescent="0.25">
      <c r="D249" s="69"/>
    </row>
    <row r="250" spans="4:4" x14ac:dyDescent="0.25">
      <c r="D250" s="69"/>
    </row>
    <row r="251" spans="4:4" x14ac:dyDescent="0.25">
      <c r="D251" s="69"/>
    </row>
    <row r="252" spans="4:4" x14ac:dyDescent="0.25">
      <c r="D252" s="69"/>
    </row>
    <row r="253" spans="4:4" x14ac:dyDescent="0.25">
      <c r="D253" s="69"/>
    </row>
    <row r="254" spans="4:4" x14ac:dyDescent="0.25">
      <c r="D254" s="69"/>
    </row>
    <row r="255" spans="4:4" x14ac:dyDescent="0.25">
      <c r="D255" s="69"/>
    </row>
    <row r="256" spans="4:4" x14ac:dyDescent="0.25">
      <c r="D256" s="69"/>
    </row>
    <row r="257" spans="4:4" x14ac:dyDescent="0.25">
      <c r="D257" s="69"/>
    </row>
    <row r="258" spans="4:4" x14ac:dyDescent="0.25">
      <c r="D258" s="69"/>
    </row>
    <row r="259" spans="4:4" x14ac:dyDescent="0.25">
      <c r="D259" s="69"/>
    </row>
    <row r="260" spans="4:4" x14ac:dyDescent="0.25">
      <c r="D260" s="69"/>
    </row>
    <row r="261" spans="4:4" x14ac:dyDescent="0.25">
      <c r="D261" s="69"/>
    </row>
    <row r="262" spans="4:4" x14ac:dyDescent="0.25">
      <c r="D262" s="69"/>
    </row>
    <row r="263" spans="4:4" x14ac:dyDescent="0.25">
      <c r="D263" s="69"/>
    </row>
    <row r="264" spans="4:4" x14ac:dyDescent="0.25">
      <c r="D264" s="69"/>
    </row>
    <row r="265" spans="4:4" x14ac:dyDescent="0.25">
      <c r="D265" s="69"/>
    </row>
    <row r="266" spans="4:4" x14ac:dyDescent="0.25">
      <c r="D266" s="69"/>
    </row>
    <row r="267" spans="4:4" x14ac:dyDescent="0.25">
      <c r="D267" s="69"/>
    </row>
    <row r="268" spans="4:4" x14ac:dyDescent="0.25">
      <c r="D268" s="69"/>
    </row>
    <row r="269" spans="4:4" x14ac:dyDescent="0.25">
      <c r="D269" s="69"/>
    </row>
    <row r="270" spans="4:4" x14ac:dyDescent="0.25">
      <c r="D270" s="69"/>
    </row>
    <row r="271" spans="4:4" x14ac:dyDescent="0.25">
      <c r="D271" s="69"/>
    </row>
    <row r="272" spans="4:4" x14ac:dyDescent="0.25">
      <c r="D272" s="69"/>
    </row>
    <row r="273" spans="4:4" x14ac:dyDescent="0.25">
      <c r="D273" s="69"/>
    </row>
    <row r="274" spans="4:4" x14ac:dyDescent="0.25">
      <c r="D274" s="69"/>
    </row>
    <row r="275" spans="4:4" x14ac:dyDescent="0.25">
      <c r="D275" s="69"/>
    </row>
    <row r="276" spans="4:4" x14ac:dyDescent="0.25">
      <c r="D276" s="69"/>
    </row>
    <row r="277" spans="4:4" x14ac:dyDescent="0.25">
      <c r="D277" s="69"/>
    </row>
    <row r="278" spans="4:4" x14ac:dyDescent="0.25">
      <c r="D278" s="69"/>
    </row>
    <row r="279" spans="4:4" x14ac:dyDescent="0.25">
      <c r="D279" s="69"/>
    </row>
    <row r="280" spans="4:4" x14ac:dyDescent="0.25">
      <c r="D280" s="69"/>
    </row>
    <row r="281" spans="4:4" x14ac:dyDescent="0.25">
      <c r="D281" s="69"/>
    </row>
    <row r="282" spans="4:4" x14ac:dyDescent="0.25">
      <c r="D282" s="69"/>
    </row>
    <row r="283" spans="4:4" x14ac:dyDescent="0.25">
      <c r="D283" s="69"/>
    </row>
    <row r="284" spans="4:4" x14ac:dyDescent="0.25">
      <c r="D284" s="69"/>
    </row>
    <row r="285" spans="4:4" x14ac:dyDescent="0.25">
      <c r="D285" s="69"/>
    </row>
    <row r="286" spans="4:4" x14ac:dyDescent="0.25">
      <c r="D286" s="69"/>
    </row>
    <row r="287" spans="4:4" x14ac:dyDescent="0.25">
      <c r="D287" s="69"/>
    </row>
    <row r="288" spans="4:4" x14ac:dyDescent="0.25">
      <c r="D288" s="69"/>
    </row>
    <row r="289" spans="4:4" x14ac:dyDescent="0.25">
      <c r="D289" s="69"/>
    </row>
    <row r="290" spans="4:4" x14ac:dyDescent="0.25">
      <c r="D290" s="69"/>
    </row>
    <row r="291" spans="4:4" x14ac:dyDescent="0.25">
      <c r="D291" s="69"/>
    </row>
    <row r="292" spans="4:4" x14ac:dyDescent="0.25">
      <c r="D292" s="69"/>
    </row>
    <row r="293" spans="4:4" x14ac:dyDescent="0.25">
      <c r="D293" s="69"/>
    </row>
    <row r="294" spans="4:4" x14ac:dyDescent="0.25">
      <c r="D294" s="69"/>
    </row>
    <row r="295" spans="4:4" x14ac:dyDescent="0.25">
      <c r="D295" s="69"/>
    </row>
    <row r="296" spans="4:4" x14ac:dyDescent="0.25">
      <c r="D296" s="69"/>
    </row>
    <row r="297" spans="4:4" x14ac:dyDescent="0.25">
      <c r="D297" s="69"/>
    </row>
    <row r="298" spans="4:4" x14ac:dyDescent="0.25">
      <c r="D298" s="69"/>
    </row>
    <row r="299" spans="4:4" x14ac:dyDescent="0.25">
      <c r="D299" s="69"/>
    </row>
    <row r="300" spans="4:4" x14ac:dyDescent="0.25">
      <c r="D300" s="69"/>
    </row>
    <row r="301" spans="4:4" x14ac:dyDescent="0.25">
      <c r="D301" s="69"/>
    </row>
    <row r="302" spans="4:4" x14ac:dyDescent="0.25">
      <c r="D302" s="69"/>
    </row>
    <row r="303" spans="4:4" x14ac:dyDescent="0.25">
      <c r="D303" s="69"/>
    </row>
    <row r="304" spans="4:4" x14ac:dyDescent="0.25">
      <c r="D304" s="69"/>
    </row>
    <row r="305" spans="4:4" x14ac:dyDescent="0.25">
      <c r="D305" s="69"/>
    </row>
    <row r="306" spans="4:4" x14ac:dyDescent="0.25">
      <c r="D306" s="69"/>
    </row>
    <row r="307" spans="4:4" x14ac:dyDescent="0.25">
      <c r="D307" s="69"/>
    </row>
    <row r="308" spans="4:4" x14ac:dyDescent="0.25">
      <c r="D308" s="69"/>
    </row>
    <row r="309" spans="4:4" x14ac:dyDescent="0.25">
      <c r="D309" s="69"/>
    </row>
    <row r="310" spans="4:4" x14ac:dyDescent="0.25">
      <c r="D310" s="69"/>
    </row>
    <row r="311" spans="4:4" x14ac:dyDescent="0.25">
      <c r="D311" s="69"/>
    </row>
    <row r="312" spans="4:4" x14ac:dyDescent="0.25">
      <c r="D312" s="69"/>
    </row>
    <row r="313" spans="4:4" x14ac:dyDescent="0.25">
      <c r="D313" s="69"/>
    </row>
    <row r="314" spans="4:4" x14ac:dyDescent="0.25">
      <c r="D314" s="69"/>
    </row>
    <row r="315" spans="4:4" x14ac:dyDescent="0.25">
      <c r="D315" s="69"/>
    </row>
    <row r="316" spans="4:4" x14ac:dyDescent="0.25">
      <c r="D316" s="69"/>
    </row>
    <row r="317" spans="4:4" x14ac:dyDescent="0.25">
      <c r="D317" s="69"/>
    </row>
    <row r="318" spans="4:4" x14ac:dyDescent="0.25">
      <c r="D318" s="69"/>
    </row>
    <row r="319" spans="4:4" x14ac:dyDescent="0.25">
      <c r="D319" s="69"/>
    </row>
    <row r="320" spans="4:4" x14ac:dyDescent="0.25">
      <c r="D320" s="69"/>
    </row>
    <row r="321" spans="4:4" x14ac:dyDescent="0.25">
      <c r="D321" s="69"/>
    </row>
    <row r="322" spans="4:4" x14ac:dyDescent="0.25">
      <c r="D322" s="69"/>
    </row>
    <row r="323" spans="4:4" x14ac:dyDescent="0.25">
      <c r="D323" s="69"/>
    </row>
    <row r="324" spans="4:4" x14ac:dyDescent="0.25">
      <c r="D324" s="69"/>
    </row>
    <row r="325" spans="4:4" x14ac:dyDescent="0.25">
      <c r="D325" s="69"/>
    </row>
    <row r="326" spans="4:4" x14ac:dyDescent="0.25">
      <c r="D326" s="69"/>
    </row>
    <row r="327" spans="4:4" x14ac:dyDescent="0.25">
      <c r="D327" s="69"/>
    </row>
    <row r="328" spans="4:4" x14ac:dyDescent="0.25">
      <c r="D328" s="69"/>
    </row>
    <row r="329" spans="4:4" x14ac:dyDescent="0.25">
      <c r="D329" s="69"/>
    </row>
    <row r="330" spans="4:4" x14ac:dyDescent="0.25">
      <c r="D330" s="69"/>
    </row>
    <row r="331" spans="4:4" x14ac:dyDescent="0.25">
      <c r="D331" s="69"/>
    </row>
    <row r="332" spans="4:4" x14ac:dyDescent="0.25">
      <c r="D332" s="69"/>
    </row>
    <row r="333" spans="4:4" x14ac:dyDescent="0.25">
      <c r="D333" s="69"/>
    </row>
    <row r="334" spans="4:4" x14ac:dyDescent="0.25">
      <c r="D334" s="69"/>
    </row>
    <row r="335" spans="4:4" x14ac:dyDescent="0.25">
      <c r="D335" s="69"/>
    </row>
    <row r="336" spans="4:4" x14ac:dyDescent="0.25">
      <c r="D336" s="69"/>
    </row>
    <row r="337" spans="4:4" x14ac:dyDescent="0.25">
      <c r="D337" s="69"/>
    </row>
    <row r="338" spans="4:4" x14ac:dyDescent="0.25">
      <c r="D338" s="69"/>
    </row>
    <row r="339" spans="4:4" x14ac:dyDescent="0.25">
      <c r="D339" s="69"/>
    </row>
    <row r="340" spans="4:4" x14ac:dyDescent="0.25">
      <c r="D340" s="69"/>
    </row>
    <row r="341" spans="4:4" x14ac:dyDescent="0.25">
      <c r="D341" s="69"/>
    </row>
    <row r="342" spans="4:4" x14ac:dyDescent="0.25">
      <c r="D342" s="69"/>
    </row>
    <row r="343" spans="4:4" x14ac:dyDescent="0.25">
      <c r="D343" s="69"/>
    </row>
    <row r="344" spans="4:4" x14ac:dyDescent="0.25">
      <c r="D344" s="69"/>
    </row>
    <row r="345" spans="4:4" x14ac:dyDescent="0.25">
      <c r="D345" s="69"/>
    </row>
    <row r="346" spans="4:4" x14ac:dyDescent="0.25">
      <c r="D346" s="69"/>
    </row>
    <row r="347" spans="4:4" x14ac:dyDescent="0.25">
      <c r="D347" s="69"/>
    </row>
    <row r="348" spans="4:4" x14ac:dyDescent="0.25">
      <c r="D348" s="69"/>
    </row>
    <row r="349" spans="4:4" x14ac:dyDescent="0.25">
      <c r="D349" s="69"/>
    </row>
    <row r="350" spans="4:4" x14ac:dyDescent="0.25">
      <c r="D350" s="69"/>
    </row>
    <row r="351" spans="4:4" x14ac:dyDescent="0.25">
      <c r="D351" s="69"/>
    </row>
    <row r="352" spans="4:4" x14ac:dyDescent="0.25">
      <c r="D352" s="69"/>
    </row>
    <row r="353" spans="4:4" x14ac:dyDescent="0.25">
      <c r="D353" s="69"/>
    </row>
    <row r="354" spans="4:4" x14ac:dyDescent="0.25">
      <c r="D354" s="69"/>
    </row>
    <row r="355" spans="4:4" x14ac:dyDescent="0.25">
      <c r="D355" s="69"/>
    </row>
    <row r="356" spans="4:4" x14ac:dyDescent="0.25">
      <c r="D356" s="69"/>
    </row>
    <row r="357" spans="4:4" x14ac:dyDescent="0.25">
      <c r="D357" s="69"/>
    </row>
    <row r="358" spans="4:4" x14ac:dyDescent="0.25">
      <c r="D358" s="69"/>
    </row>
    <row r="359" spans="4:4" x14ac:dyDescent="0.25">
      <c r="D359" s="69"/>
    </row>
    <row r="360" spans="4:4" x14ac:dyDescent="0.25">
      <c r="D360" s="69"/>
    </row>
    <row r="361" spans="4:4" x14ac:dyDescent="0.25">
      <c r="D361" s="69"/>
    </row>
    <row r="362" spans="4:4" x14ac:dyDescent="0.25">
      <c r="D362" s="69"/>
    </row>
    <row r="363" spans="4:4" x14ac:dyDescent="0.25">
      <c r="D363" s="69"/>
    </row>
    <row r="364" spans="4:4" x14ac:dyDescent="0.25">
      <c r="D364" s="69"/>
    </row>
    <row r="365" spans="4:4" x14ac:dyDescent="0.25">
      <c r="D365" s="69"/>
    </row>
    <row r="366" spans="4:4" x14ac:dyDescent="0.25">
      <c r="D366" s="69"/>
    </row>
    <row r="367" spans="4:4" x14ac:dyDescent="0.25">
      <c r="D367" s="69"/>
    </row>
    <row r="368" spans="4:4" x14ac:dyDescent="0.25">
      <c r="D368" s="69"/>
    </row>
    <row r="369" spans="4:4" x14ac:dyDescent="0.25">
      <c r="D369" s="69"/>
    </row>
    <row r="370" spans="4:4" x14ac:dyDescent="0.25">
      <c r="D370" s="69"/>
    </row>
    <row r="371" spans="4:4" x14ac:dyDescent="0.25">
      <c r="D371" s="69"/>
    </row>
    <row r="372" spans="4:4" x14ac:dyDescent="0.25">
      <c r="D372" s="69"/>
    </row>
    <row r="373" spans="4:4" x14ac:dyDescent="0.25">
      <c r="D373" s="69"/>
    </row>
    <row r="374" spans="4:4" x14ac:dyDescent="0.25">
      <c r="D374" s="69"/>
    </row>
    <row r="375" spans="4:4" x14ac:dyDescent="0.25">
      <c r="D375" s="69"/>
    </row>
    <row r="376" spans="4:4" x14ac:dyDescent="0.25">
      <c r="D376" s="69"/>
    </row>
    <row r="377" spans="4:4" x14ac:dyDescent="0.25">
      <c r="D377" s="69"/>
    </row>
    <row r="378" spans="4:4" x14ac:dyDescent="0.25">
      <c r="D378" s="69"/>
    </row>
    <row r="379" spans="4:4" x14ac:dyDescent="0.25">
      <c r="D379" s="69"/>
    </row>
    <row r="380" spans="4:4" x14ac:dyDescent="0.25">
      <c r="D380" s="69"/>
    </row>
    <row r="381" spans="4:4" x14ac:dyDescent="0.25">
      <c r="D381" s="69"/>
    </row>
    <row r="382" spans="4:4" x14ac:dyDescent="0.25">
      <c r="D382" s="69"/>
    </row>
    <row r="383" spans="4:4" x14ac:dyDescent="0.25">
      <c r="D383" s="69"/>
    </row>
    <row r="384" spans="4:4" x14ac:dyDescent="0.25">
      <c r="D384" s="69"/>
    </row>
    <row r="385" spans="4:4" x14ac:dyDescent="0.25">
      <c r="D385" s="69"/>
    </row>
    <row r="386" spans="4:4" x14ac:dyDescent="0.25">
      <c r="D386" s="69"/>
    </row>
    <row r="387" spans="4:4" x14ac:dyDescent="0.25">
      <c r="D387" s="69"/>
    </row>
    <row r="388" spans="4:4" x14ac:dyDescent="0.25">
      <c r="D388" s="69"/>
    </row>
    <row r="389" spans="4:4" x14ac:dyDescent="0.25">
      <c r="D389" s="69"/>
    </row>
    <row r="390" spans="4:4" x14ac:dyDescent="0.25">
      <c r="D390" s="69"/>
    </row>
    <row r="391" spans="4:4" x14ac:dyDescent="0.25">
      <c r="D391" s="69"/>
    </row>
    <row r="392" spans="4:4" x14ac:dyDescent="0.25">
      <c r="D392" s="69"/>
    </row>
    <row r="393" spans="4:4" x14ac:dyDescent="0.25">
      <c r="D393" s="69"/>
    </row>
    <row r="394" spans="4:4" x14ac:dyDescent="0.25">
      <c r="D394" s="69"/>
    </row>
    <row r="395" spans="4:4" x14ac:dyDescent="0.25">
      <c r="D395" s="69"/>
    </row>
    <row r="396" spans="4:4" x14ac:dyDescent="0.25">
      <c r="D396" s="69"/>
    </row>
    <row r="397" spans="4:4" x14ac:dyDescent="0.25">
      <c r="D397" s="69"/>
    </row>
    <row r="398" spans="4:4" x14ac:dyDescent="0.25">
      <c r="D398" s="69"/>
    </row>
    <row r="399" spans="4:4" x14ac:dyDescent="0.25">
      <c r="D399" s="69"/>
    </row>
    <row r="400" spans="4:4" x14ac:dyDescent="0.25">
      <c r="D400" s="69"/>
    </row>
    <row r="401" spans="4:4" x14ac:dyDescent="0.25">
      <c r="D401" s="69"/>
    </row>
    <row r="402" spans="4:4" x14ac:dyDescent="0.25">
      <c r="D402" s="69"/>
    </row>
    <row r="403" spans="4:4" x14ac:dyDescent="0.25">
      <c r="D403" s="69"/>
    </row>
    <row r="404" spans="4:4" x14ac:dyDescent="0.25">
      <c r="D404" s="69"/>
    </row>
    <row r="405" spans="4:4" x14ac:dyDescent="0.25">
      <c r="D405" s="69"/>
    </row>
    <row r="406" spans="4:4" x14ac:dyDescent="0.25">
      <c r="D406" s="69"/>
    </row>
    <row r="407" spans="4:4" x14ac:dyDescent="0.25">
      <c r="D407" s="69"/>
    </row>
    <row r="408" spans="4:4" x14ac:dyDescent="0.25">
      <c r="D408" s="69"/>
    </row>
    <row r="409" spans="4:4" x14ac:dyDescent="0.25">
      <c r="D409" s="69"/>
    </row>
    <row r="410" spans="4:4" x14ac:dyDescent="0.25">
      <c r="D410" s="69"/>
    </row>
    <row r="411" spans="4:4" x14ac:dyDescent="0.25">
      <c r="D411" s="69"/>
    </row>
    <row r="412" spans="4:4" x14ac:dyDescent="0.25">
      <c r="D412" s="69"/>
    </row>
    <row r="413" spans="4:4" x14ac:dyDescent="0.25">
      <c r="D413" s="69"/>
    </row>
    <row r="414" spans="4:4" x14ac:dyDescent="0.25">
      <c r="D414" s="69"/>
    </row>
    <row r="415" spans="4:4" x14ac:dyDescent="0.25">
      <c r="D415" s="69"/>
    </row>
    <row r="416" spans="4:4" x14ac:dyDescent="0.25">
      <c r="D416" s="69"/>
    </row>
    <row r="417" spans="4:4" x14ac:dyDescent="0.25">
      <c r="D417" s="69"/>
    </row>
    <row r="418" spans="4:4" x14ac:dyDescent="0.25">
      <c r="D418" s="69"/>
    </row>
    <row r="419" spans="4:4" x14ac:dyDescent="0.25">
      <c r="D419" s="69"/>
    </row>
    <row r="420" spans="4:4" x14ac:dyDescent="0.25">
      <c r="D420" s="69"/>
    </row>
    <row r="421" spans="4:4" x14ac:dyDescent="0.25">
      <c r="D421" s="69"/>
    </row>
    <row r="422" spans="4:4" x14ac:dyDescent="0.25">
      <c r="D422" s="69"/>
    </row>
    <row r="423" spans="4:4" x14ac:dyDescent="0.25">
      <c r="D423" s="69"/>
    </row>
    <row r="424" spans="4:4" x14ac:dyDescent="0.25">
      <c r="D424" s="69"/>
    </row>
    <row r="425" spans="4:4" x14ac:dyDescent="0.25">
      <c r="D425" s="69"/>
    </row>
    <row r="426" spans="4:4" x14ac:dyDescent="0.25">
      <c r="D426" s="69"/>
    </row>
    <row r="427" spans="4:4" x14ac:dyDescent="0.25">
      <c r="D427" s="69"/>
    </row>
    <row r="428" spans="4:4" x14ac:dyDescent="0.25">
      <c r="D428" s="69"/>
    </row>
    <row r="429" spans="4:4" x14ac:dyDescent="0.25">
      <c r="D429" s="69"/>
    </row>
    <row r="430" spans="4:4" x14ac:dyDescent="0.25">
      <c r="D430" s="69"/>
    </row>
    <row r="431" spans="4:4" x14ac:dyDescent="0.25">
      <c r="D431" s="69"/>
    </row>
    <row r="432" spans="4:4" x14ac:dyDescent="0.25">
      <c r="D432" s="69"/>
    </row>
    <row r="433" spans="4:4" x14ac:dyDescent="0.25">
      <c r="D433" s="69"/>
    </row>
    <row r="434" spans="4:4" x14ac:dyDescent="0.25">
      <c r="D434" s="69"/>
    </row>
    <row r="435" spans="4:4" x14ac:dyDescent="0.25">
      <c r="D435" s="69"/>
    </row>
    <row r="436" spans="4:4" x14ac:dyDescent="0.25">
      <c r="D436" s="69"/>
    </row>
    <row r="437" spans="4:4" x14ac:dyDescent="0.25">
      <c r="D437" s="69"/>
    </row>
    <row r="438" spans="4:4" x14ac:dyDescent="0.25">
      <c r="D438" s="69"/>
    </row>
    <row r="439" spans="4:4" x14ac:dyDescent="0.25">
      <c r="D439" s="69"/>
    </row>
    <row r="440" spans="4:4" x14ac:dyDescent="0.25">
      <c r="D440" s="69"/>
    </row>
    <row r="441" spans="4:4" x14ac:dyDescent="0.25">
      <c r="D441" s="69"/>
    </row>
    <row r="442" spans="4:4" x14ac:dyDescent="0.25">
      <c r="D442" s="69"/>
    </row>
    <row r="443" spans="4:4" x14ac:dyDescent="0.25">
      <c r="D443" s="69"/>
    </row>
    <row r="444" spans="4:4" x14ac:dyDescent="0.25">
      <c r="D444" s="69"/>
    </row>
    <row r="445" spans="4:4" x14ac:dyDescent="0.25">
      <c r="D445" s="69"/>
    </row>
    <row r="446" spans="4:4" x14ac:dyDescent="0.25">
      <c r="D446" s="69"/>
    </row>
    <row r="447" spans="4:4" x14ac:dyDescent="0.25">
      <c r="D447" s="69"/>
    </row>
    <row r="448" spans="4:4" x14ac:dyDescent="0.25">
      <c r="D448" s="69"/>
    </row>
    <row r="449" spans="4:4" x14ac:dyDescent="0.25">
      <c r="D449" s="69"/>
    </row>
    <row r="450" spans="4:4" x14ac:dyDescent="0.25">
      <c r="D450" s="69"/>
    </row>
    <row r="451" spans="4:4" x14ac:dyDescent="0.25">
      <c r="D451" s="69"/>
    </row>
    <row r="452" spans="4:4" x14ac:dyDescent="0.25">
      <c r="D452" s="69"/>
    </row>
    <row r="453" spans="4:4" x14ac:dyDescent="0.25">
      <c r="D453" s="69"/>
    </row>
    <row r="454" spans="4:4" x14ac:dyDescent="0.25">
      <c r="D454" s="69"/>
    </row>
    <row r="455" spans="4:4" x14ac:dyDescent="0.25">
      <c r="D455" s="69"/>
    </row>
    <row r="456" spans="4:4" x14ac:dyDescent="0.25">
      <c r="D456" s="69"/>
    </row>
    <row r="457" spans="4:4" x14ac:dyDescent="0.25">
      <c r="D457" s="69"/>
    </row>
    <row r="458" spans="4:4" x14ac:dyDescent="0.25">
      <c r="D458" s="69"/>
    </row>
    <row r="459" spans="4:4" x14ac:dyDescent="0.25">
      <c r="D459" s="69"/>
    </row>
    <row r="460" spans="4:4" x14ac:dyDescent="0.25">
      <c r="D460" s="69"/>
    </row>
    <row r="461" spans="4:4" x14ac:dyDescent="0.25">
      <c r="D461" s="69"/>
    </row>
    <row r="462" spans="4:4" x14ac:dyDescent="0.25">
      <c r="D462" s="69"/>
    </row>
    <row r="463" spans="4:4" x14ac:dyDescent="0.25">
      <c r="D463" s="69"/>
    </row>
    <row r="464" spans="4:4" x14ac:dyDescent="0.25">
      <c r="D464" s="69"/>
    </row>
    <row r="465" spans="4:4" x14ac:dyDescent="0.25">
      <c r="D465" s="69"/>
    </row>
    <row r="466" spans="4:4" x14ac:dyDescent="0.25">
      <c r="D466" s="69"/>
    </row>
    <row r="467" spans="4:4" x14ac:dyDescent="0.25">
      <c r="D467" s="69"/>
    </row>
    <row r="468" spans="4:4" x14ac:dyDescent="0.25">
      <c r="D468" s="69"/>
    </row>
    <row r="469" spans="4:4" x14ac:dyDescent="0.25">
      <c r="D469" s="69"/>
    </row>
    <row r="470" spans="4:4" x14ac:dyDescent="0.25">
      <c r="D470" s="69"/>
    </row>
    <row r="471" spans="4:4" x14ac:dyDescent="0.25">
      <c r="D471" s="69"/>
    </row>
    <row r="472" spans="4:4" x14ac:dyDescent="0.25">
      <c r="D472" s="69"/>
    </row>
    <row r="473" spans="4:4" x14ac:dyDescent="0.25">
      <c r="D473" s="69"/>
    </row>
    <row r="474" spans="4:4" x14ac:dyDescent="0.25">
      <c r="D474" s="69"/>
    </row>
    <row r="475" spans="4:4" x14ac:dyDescent="0.25">
      <c r="D475" s="69"/>
    </row>
    <row r="476" spans="4:4" x14ac:dyDescent="0.25">
      <c r="D476" s="69"/>
    </row>
    <row r="477" spans="4:4" x14ac:dyDescent="0.25">
      <c r="D477" s="69"/>
    </row>
    <row r="478" spans="4:4" x14ac:dyDescent="0.25">
      <c r="D478" s="69"/>
    </row>
    <row r="479" spans="4:4" x14ac:dyDescent="0.25">
      <c r="D479" s="69"/>
    </row>
    <row r="480" spans="4:4" x14ac:dyDescent="0.25">
      <c r="D480" s="69"/>
    </row>
    <row r="481" spans="4:4" x14ac:dyDescent="0.25">
      <c r="D481" s="69"/>
    </row>
    <row r="482" spans="4:4" x14ac:dyDescent="0.25">
      <c r="D482" s="69"/>
    </row>
    <row r="483" spans="4:4" x14ac:dyDescent="0.25">
      <c r="D483" s="69"/>
    </row>
    <row r="484" spans="4:4" x14ac:dyDescent="0.25">
      <c r="D484" s="69"/>
    </row>
    <row r="485" spans="4:4" x14ac:dyDescent="0.25">
      <c r="D485" s="69"/>
    </row>
    <row r="486" spans="4:4" x14ac:dyDescent="0.25">
      <c r="D486" s="69"/>
    </row>
    <row r="487" spans="4:4" x14ac:dyDescent="0.25">
      <c r="D487" s="69"/>
    </row>
    <row r="488" spans="4:4" x14ac:dyDescent="0.25">
      <c r="D488" s="69"/>
    </row>
    <row r="489" spans="4:4" x14ac:dyDescent="0.25">
      <c r="D489" s="69"/>
    </row>
    <row r="490" spans="4:4" x14ac:dyDescent="0.25">
      <c r="D490" s="69"/>
    </row>
    <row r="491" spans="4:4" x14ac:dyDescent="0.25">
      <c r="D491" s="69"/>
    </row>
    <row r="492" spans="4:4" x14ac:dyDescent="0.25">
      <c r="D492" s="69"/>
    </row>
    <row r="493" spans="4:4" x14ac:dyDescent="0.25">
      <c r="D493" s="69"/>
    </row>
    <row r="494" spans="4:4" x14ac:dyDescent="0.25">
      <c r="D494" s="69"/>
    </row>
    <row r="495" spans="4:4" x14ac:dyDescent="0.25">
      <c r="D495" s="69"/>
    </row>
    <row r="496" spans="4:4" x14ac:dyDescent="0.25">
      <c r="D496" s="69"/>
    </row>
    <row r="497" spans="4:4" x14ac:dyDescent="0.25">
      <c r="D497" s="69"/>
    </row>
    <row r="498" spans="4:4" x14ac:dyDescent="0.25">
      <c r="D498" s="69"/>
    </row>
    <row r="499" spans="4:4" x14ac:dyDescent="0.25">
      <c r="D499" s="69"/>
    </row>
    <row r="500" spans="4:4" x14ac:dyDescent="0.25">
      <c r="D500" s="69"/>
    </row>
    <row r="501" spans="4:4" x14ac:dyDescent="0.25">
      <c r="D501" s="69"/>
    </row>
    <row r="502" spans="4:4" x14ac:dyDescent="0.25">
      <c r="D502" s="69"/>
    </row>
    <row r="503" spans="4:4" x14ac:dyDescent="0.25">
      <c r="D503" s="69"/>
    </row>
    <row r="504" spans="4:4" x14ac:dyDescent="0.25">
      <c r="D504" s="69"/>
    </row>
    <row r="505" spans="4:4" x14ac:dyDescent="0.25">
      <c r="D505" s="69"/>
    </row>
    <row r="506" spans="4:4" x14ac:dyDescent="0.25">
      <c r="D506" s="69"/>
    </row>
    <row r="507" spans="4:4" x14ac:dyDescent="0.25">
      <c r="D507" s="69"/>
    </row>
    <row r="508" spans="4:4" x14ac:dyDescent="0.25">
      <c r="D508" s="69"/>
    </row>
    <row r="509" spans="4:4" x14ac:dyDescent="0.25">
      <c r="D509" s="69"/>
    </row>
    <row r="510" spans="4:4" x14ac:dyDescent="0.25">
      <c r="D510" s="69"/>
    </row>
    <row r="511" spans="4:4" x14ac:dyDescent="0.25">
      <c r="D511" s="69"/>
    </row>
    <row r="512" spans="4:4" x14ac:dyDescent="0.25">
      <c r="D512" s="69"/>
    </row>
    <row r="513" spans="4:4" x14ac:dyDescent="0.25">
      <c r="D513" s="69"/>
    </row>
    <row r="514" spans="4:4" x14ac:dyDescent="0.25">
      <c r="D514" s="69"/>
    </row>
    <row r="515" spans="4:4" x14ac:dyDescent="0.25">
      <c r="D515" s="69"/>
    </row>
    <row r="516" spans="4:4" x14ac:dyDescent="0.25">
      <c r="D516" s="69"/>
    </row>
    <row r="517" spans="4:4" x14ac:dyDescent="0.25">
      <c r="D517" s="69"/>
    </row>
    <row r="518" spans="4:4" x14ac:dyDescent="0.25">
      <c r="D518" s="69"/>
    </row>
    <row r="519" spans="4:4" x14ac:dyDescent="0.25">
      <c r="D519" s="69"/>
    </row>
    <row r="520" spans="4:4" x14ac:dyDescent="0.25">
      <c r="D520" s="69"/>
    </row>
    <row r="521" spans="4:4" x14ac:dyDescent="0.25">
      <c r="D521" s="69"/>
    </row>
    <row r="522" spans="4:4" x14ac:dyDescent="0.25">
      <c r="D522" s="69"/>
    </row>
    <row r="523" spans="4:4" x14ac:dyDescent="0.25">
      <c r="D523" s="69"/>
    </row>
    <row r="524" spans="4:4" x14ac:dyDescent="0.25">
      <c r="D524" s="69"/>
    </row>
    <row r="525" spans="4:4" x14ac:dyDescent="0.25">
      <c r="D525" s="69"/>
    </row>
    <row r="526" spans="4:4" x14ac:dyDescent="0.25">
      <c r="D526" s="69"/>
    </row>
    <row r="527" spans="4:4" x14ac:dyDescent="0.25">
      <c r="D527" s="69"/>
    </row>
    <row r="528" spans="4:4" x14ac:dyDescent="0.25">
      <c r="D528" s="69"/>
    </row>
    <row r="529" spans="4:4" x14ac:dyDescent="0.25">
      <c r="D529" s="69"/>
    </row>
    <row r="530" spans="4:4" x14ac:dyDescent="0.25">
      <c r="D530" s="69"/>
    </row>
    <row r="531" spans="4:4" x14ac:dyDescent="0.25">
      <c r="D531" s="69"/>
    </row>
    <row r="532" spans="4:4" x14ac:dyDescent="0.25">
      <c r="D532" s="69"/>
    </row>
    <row r="533" spans="4:4" x14ac:dyDescent="0.25">
      <c r="D533" s="69"/>
    </row>
    <row r="534" spans="4:4" x14ac:dyDescent="0.25">
      <c r="D534" s="69"/>
    </row>
    <row r="535" spans="4:4" x14ac:dyDescent="0.25">
      <c r="D535" s="69"/>
    </row>
    <row r="536" spans="4:4" x14ac:dyDescent="0.25">
      <c r="D536" s="69"/>
    </row>
    <row r="537" spans="4:4" x14ac:dyDescent="0.25">
      <c r="D537" s="69"/>
    </row>
    <row r="538" spans="4:4" x14ac:dyDescent="0.25">
      <c r="D538" s="69"/>
    </row>
    <row r="539" spans="4:4" x14ac:dyDescent="0.25">
      <c r="D539" s="69"/>
    </row>
    <row r="540" spans="4:4" x14ac:dyDescent="0.25">
      <c r="D540" s="69"/>
    </row>
    <row r="541" spans="4:4" x14ac:dyDescent="0.25">
      <c r="D541" s="69"/>
    </row>
    <row r="542" spans="4:4" x14ac:dyDescent="0.25">
      <c r="D542" s="69"/>
    </row>
    <row r="543" spans="4:4" x14ac:dyDescent="0.25">
      <c r="D543" s="69"/>
    </row>
    <row r="544" spans="4:4" x14ac:dyDescent="0.25">
      <c r="D544" s="69"/>
    </row>
    <row r="545" spans="4:4" x14ac:dyDescent="0.25">
      <c r="D545" s="69"/>
    </row>
    <row r="546" spans="4:4" x14ac:dyDescent="0.25">
      <c r="D546" s="69"/>
    </row>
    <row r="547" spans="4:4" x14ac:dyDescent="0.25">
      <c r="D547" s="69"/>
    </row>
    <row r="548" spans="4:4" x14ac:dyDescent="0.25">
      <c r="D548" s="69"/>
    </row>
    <row r="549" spans="4:4" x14ac:dyDescent="0.25">
      <c r="D549" s="69"/>
    </row>
    <row r="550" spans="4:4" x14ac:dyDescent="0.25">
      <c r="D550" s="69"/>
    </row>
    <row r="551" spans="4:4" x14ac:dyDescent="0.25">
      <c r="D551" s="69"/>
    </row>
    <row r="552" spans="4:4" x14ac:dyDescent="0.25">
      <c r="D552" s="69"/>
    </row>
    <row r="553" spans="4:4" x14ac:dyDescent="0.25">
      <c r="D553" s="69"/>
    </row>
    <row r="554" spans="4:4" x14ac:dyDescent="0.25">
      <c r="D554" s="69"/>
    </row>
    <row r="555" spans="4:4" x14ac:dyDescent="0.25">
      <c r="D555" s="69"/>
    </row>
    <row r="556" spans="4:4" x14ac:dyDescent="0.25">
      <c r="D556" s="69"/>
    </row>
    <row r="557" spans="4:4" x14ac:dyDescent="0.25">
      <c r="D557" s="69"/>
    </row>
    <row r="558" spans="4:4" x14ac:dyDescent="0.25">
      <c r="D558" s="69"/>
    </row>
    <row r="559" spans="4:4" x14ac:dyDescent="0.25">
      <c r="D559" s="69"/>
    </row>
    <row r="560" spans="4:4" x14ac:dyDescent="0.25">
      <c r="D560" s="69"/>
    </row>
    <row r="561" spans="4:4" x14ac:dyDescent="0.25">
      <c r="D561" s="69"/>
    </row>
    <row r="562" spans="4:4" x14ac:dyDescent="0.25">
      <c r="D562" s="69"/>
    </row>
    <row r="563" spans="4:4" x14ac:dyDescent="0.25">
      <c r="D563" s="69"/>
    </row>
    <row r="564" spans="4:4" x14ac:dyDescent="0.25">
      <c r="D564" s="69"/>
    </row>
    <row r="565" spans="4:4" x14ac:dyDescent="0.25">
      <c r="D565" s="69"/>
    </row>
    <row r="566" spans="4:4" x14ac:dyDescent="0.25">
      <c r="D566" s="69"/>
    </row>
    <row r="567" spans="4:4" x14ac:dyDescent="0.25">
      <c r="D567" s="69"/>
    </row>
    <row r="568" spans="4:4" x14ac:dyDescent="0.25">
      <c r="D568" s="69"/>
    </row>
    <row r="569" spans="4:4" x14ac:dyDescent="0.25">
      <c r="D569" s="69"/>
    </row>
    <row r="570" spans="4:4" x14ac:dyDescent="0.25">
      <c r="D570" s="69"/>
    </row>
    <row r="571" spans="4:4" x14ac:dyDescent="0.25">
      <c r="D571" s="69"/>
    </row>
    <row r="572" spans="4:4" x14ac:dyDescent="0.25">
      <c r="D572" s="69"/>
    </row>
    <row r="573" spans="4:4" x14ac:dyDescent="0.25">
      <c r="D573" s="69"/>
    </row>
    <row r="574" spans="4:4" x14ac:dyDescent="0.25">
      <c r="D574" s="69"/>
    </row>
    <row r="575" spans="4:4" x14ac:dyDescent="0.25">
      <c r="D575" s="69"/>
    </row>
    <row r="576" spans="4:4" x14ac:dyDescent="0.25">
      <c r="D576" s="69"/>
    </row>
    <row r="577" spans="4:4" x14ac:dyDescent="0.25">
      <c r="D577" s="69"/>
    </row>
    <row r="578" spans="4:4" x14ac:dyDescent="0.25">
      <c r="D578" s="69"/>
    </row>
    <row r="579" spans="4:4" x14ac:dyDescent="0.25">
      <c r="D579" s="69"/>
    </row>
    <row r="580" spans="4:4" x14ac:dyDescent="0.25">
      <c r="D580" s="69"/>
    </row>
    <row r="581" spans="4:4" x14ac:dyDescent="0.25">
      <c r="D581" s="69"/>
    </row>
    <row r="582" spans="4:4" x14ac:dyDescent="0.25">
      <c r="D582" s="69"/>
    </row>
    <row r="583" spans="4:4" x14ac:dyDescent="0.25">
      <c r="D583" s="69"/>
    </row>
    <row r="584" spans="4:4" x14ac:dyDescent="0.25">
      <c r="D584" s="69"/>
    </row>
    <row r="585" spans="4:4" x14ac:dyDescent="0.25">
      <c r="D585" s="69"/>
    </row>
    <row r="586" spans="4:4" x14ac:dyDescent="0.25">
      <c r="D586" s="69"/>
    </row>
    <row r="587" spans="4:4" x14ac:dyDescent="0.25">
      <c r="D587" s="69"/>
    </row>
    <row r="588" spans="4:4" x14ac:dyDescent="0.25">
      <c r="D588" s="69"/>
    </row>
    <row r="589" spans="4:4" x14ac:dyDescent="0.25">
      <c r="D589" s="69"/>
    </row>
    <row r="590" spans="4:4" x14ac:dyDescent="0.25">
      <c r="D590" s="69"/>
    </row>
    <row r="591" spans="4:4" x14ac:dyDescent="0.25">
      <c r="D591" s="69"/>
    </row>
    <row r="592" spans="4:4" x14ac:dyDescent="0.25">
      <c r="D592" s="69"/>
    </row>
    <row r="593" spans="4:4" x14ac:dyDescent="0.25">
      <c r="D593" s="69"/>
    </row>
    <row r="594" spans="4:4" x14ac:dyDescent="0.25">
      <c r="D594" s="69"/>
    </row>
    <row r="595" spans="4:4" x14ac:dyDescent="0.25">
      <c r="D595" s="69"/>
    </row>
    <row r="596" spans="4:4" x14ac:dyDescent="0.25">
      <c r="D596" s="69"/>
    </row>
    <row r="597" spans="4:4" x14ac:dyDescent="0.25">
      <c r="D597" s="69"/>
    </row>
    <row r="598" spans="4:4" x14ac:dyDescent="0.25">
      <c r="D598" s="69"/>
    </row>
    <row r="599" spans="4:4" x14ac:dyDescent="0.25">
      <c r="D599" s="69"/>
    </row>
    <row r="600" spans="4:4" x14ac:dyDescent="0.25">
      <c r="D600" s="69"/>
    </row>
    <row r="601" spans="4:4" x14ac:dyDescent="0.25">
      <c r="D601" s="69"/>
    </row>
    <row r="602" spans="4:4" x14ac:dyDescent="0.25">
      <c r="D602" s="69"/>
    </row>
    <row r="603" spans="4:4" x14ac:dyDescent="0.25">
      <c r="D603" s="69"/>
    </row>
    <row r="604" spans="4:4" x14ac:dyDescent="0.25">
      <c r="D604" s="69"/>
    </row>
    <row r="605" spans="4:4" x14ac:dyDescent="0.25">
      <c r="D605" s="69"/>
    </row>
    <row r="606" spans="4:4" x14ac:dyDescent="0.25">
      <c r="D606" s="69"/>
    </row>
    <row r="607" spans="4:4" x14ac:dyDescent="0.25">
      <c r="D607" s="69"/>
    </row>
    <row r="608" spans="4:4" x14ac:dyDescent="0.25">
      <c r="D608" s="69"/>
    </row>
    <row r="609" spans="4:4" x14ac:dyDescent="0.25">
      <c r="D609" s="69"/>
    </row>
    <row r="610" spans="4:4" x14ac:dyDescent="0.25">
      <c r="D610" s="69"/>
    </row>
    <row r="611" spans="4:4" x14ac:dyDescent="0.25">
      <c r="D611" s="69"/>
    </row>
    <row r="612" spans="4:4" x14ac:dyDescent="0.25">
      <c r="D612" s="69"/>
    </row>
    <row r="613" spans="4:4" x14ac:dyDescent="0.25">
      <c r="D613" s="69"/>
    </row>
    <row r="614" spans="4:4" x14ac:dyDescent="0.25">
      <c r="D614" s="69"/>
    </row>
    <row r="615" spans="4:4" x14ac:dyDescent="0.25">
      <c r="D615" s="69"/>
    </row>
    <row r="616" spans="4:4" x14ac:dyDescent="0.25">
      <c r="D616" s="69"/>
    </row>
    <row r="617" spans="4:4" x14ac:dyDescent="0.25">
      <c r="D617" s="69"/>
    </row>
    <row r="618" spans="4:4" x14ac:dyDescent="0.25">
      <c r="D618" s="69"/>
    </row>
    <row r="619" spans="4:4" x14ac:dyDescent="0.25">
      <c r="D619" s="69"/>
    </row>
    <row r="620" spans="4:4" x14ac:dyDescent="0.25">
      <c r="D620" s="69"/>
    </row>
    <row r="621" spans="4:4" x14ac:dyDescent="0.25">
      <c r="D621" s="69"/>
    </row>
    <row r="622" spans="4:4" x14ac:dyDescent="0.25">
      <c r="D622" s="69"/>
    </row>
    <row r="623" spans="4:4" x14ac:dyDescent="0.25">
      <c r="D623" s="69"/>
    </row>
    <row r="624" spans="4:4" x14ac:dyDescent="0.25">
      <c r="D624" s="69"/>
    </row>
    <row r="625" spans="4:4" x14ac:dyDescent="0.25">
      <c r="D625" s="69"/>
    </row>
    <row r="626" spans="4:4" x14ac:dyDescent="0.25">
      <c r="D626" s="69"/>
    </row>
    <row r="627" spans="4:4" x14ac:dyDescent="0.25">
      <c r="D627" s="69"/>
    </row>
    <row r="628" spans="4:4" x14ac:dyDescent="0.25">
      <c r="D628" s="69"/>
    </row>
    <row r="629" spans="4:4" x14ac:dyDescent="0.25">
      <c r="D629" s="69"/>
    </row>
    <row r="630" spans="4:4" x14ac:dyDescent="0.25">
      <c r="D630" s="69"/>
    </row>
    <row r="631" spans="4:4" x14ac:dyDescent="0.25">
      <c r="D631" s="69"/>
    </row>
    <row r="632" spans="4:4" x14ac:dyDescent="0.25">
      <c r="D632" s="69"/>
    </row>
    <row r="633" spans="4:4" x14ac:dyDescent="0.25">
      <c r="D633" s="69"/>
    </row>
    <row r="634" spans="4:4" x14ac:dyDescent="0.25">
      <c r="D634" s="69"/>
    </row>
    <row r="635" spans="4:4" x14ac:dyDescent="0.25">
      <c r="D635" s="69"/>
    </row>
    <row r="636" spans="4:4" x14ac:dyDescent="0.25">
      <c r="D636" s="69"/>
    </row>
    <row r="637" spans="4:4" x14ac:dyDescent="0.25">
      <c r="D637" s="69"/>
    </row>
    <row r="638" spans="4:4" x14ac:dyDescent="0.25">
      <c r="D638" s="69"/>
    </row>
    <row r="639" spans="4:4" x14ac:dyDescent="0.25">
      <c r="D639" s="69"/>
    </row>
    <row r="640" spans="4:4" x14ac:dyDescent="0.25">
      <c r="D640" s="69"/>
    </row>
    <row r="641" spans="4:4" x14ac:dyDescent="0.25">
      <c r="D641" s="69"/>
    </row>
    <row r="642" spans="4:4" x14ac:dyDescent="0.25">
      <c r="D642" s="69"/>
    </row>
    <row r="643" spans="4:4" x14ac:dyDescent="0.25">
      <c r="D643" s="69"/>
    </row>
    <row r="644" spans="4:4" x14ac:dyDescent="0.25">
      <c r="D644" s="69"/>
    </row>
    <row r="645" spans="4:4" x14ac:dyDescent="0.25">
      <c r="D645" s="69"/>
    </row>
    <row r="646" spans="4:4" x14ac:dyDescent="0.25">
      <c r="D646" s="69"/>
    </row>
    <row r="647" spans="4:4" x14ac:dyDescent="0.25">
      <c r="D647" s="69"/>
    </row>
    <row r="648" spans="4:4" x14ac:dyDescent="0.25">
      <c r="D648" s="69"/>
    </row>
    <row r="649" spans="4:4" x14ac:dyDescent="0.25">
      <c r="D649" s="69"/>
    </row>
    <row r="650" spans="4:4" x14ac:dyDescent="0.25">
      <c r="D650" s="69"/>
    </row>
    <row r="651" spans="4:4" x14ac:dyDescent="0.25">
      <c r="D651" s="69"/>
    </row>
    <row r="652" spans="4:4" x14ac:dyDescent="0.25">
      <c r="D652" s="69"/>
    </row>
    <row r="653" spans="4:4" x14ac:dyDescent="0.25">
      <c r="D653" s="69"/>
    </row>
    <row r="654" spans="4:4" x14ac:dyDescent="0.25">
      <c r="D654" s="69"/>
    </row>
    <row r="655" spans="4:4" x14ac:dyDescent="0.25">
      <c r="D655" s="69"/>
    </row>
    <row r="656" spans="4:4" x14ac:dyDescent="0.25">
      <c r="D656" s="69"/>
    </row>
    <row r="657" spans="4:4" x14ac:dyDescent="0.25">
      <c r="D657" s="69"/>
    </row>
    <row r="658" spans="4:4" x14ac:dyDescent="0.25">
      <c r="D658" s="69"/>
    </row>
    <row r="659" spans="4:4" x14ac:dyDescent="0.25">
      <c r="D659" s="69"/>
    </row>
    <row r="660" spans="4:4" x14ac:dyDescent="0.25">
      <c r="D660" s="69"/>
    </row>
    <row r="661" spans="4:4" x14ac:dyDescent="0.25">
      <c r="D661" s="69"/>
    </row>
    <row r="662" spans="4:4" x14ac:dyDescent="0.25">
      <c r="D662" s="69"/>
    </row>
    <row r="663" spans="4:4" x14ac:dyDescent="0.25">
      <c r="D663" s="69"/>
    </row>
    <row r="664" spans="4:4" x14ac:dyDescent="0.25">
      <c r="D664" s="69"/>
    </row>
    <row r="665" spans="4:4" x14ac:dyDescent="0.25">
      <c r="D665" s="69"/>
    </row>
    <row r="666" spans="4:4" x14ac:dyDescent="0.25">
      <c r="D666" s="69"/>
    </row>
    <row r="667" spans="4:4" x14ac:dyDescent="0.25">
      <c r="D667" s="69"/>
    </row>
    <row r="668" spans="4:4" x14ac:dyDescent="0.25">
      <c r="D668" s="69"/>
    </row>
    <row r="669" spans="4:4" x14ac:dyDescent="0.25">
      <c r="D669" s="69"/>
    </row>
    <row r="670" spans="4:4" x14ac:dyDescent="0.25">
      <c r="D670" s="69"/>
    </row>
    <row r="671" spans="4:4" x14ac:dyDescent="0.25">
      <c r="D671" s="69"/>
    </row>
    <row r="672" spans="4:4" x14ac:dyDescent="0.25">
      <c r="D672" s="69"/>
    </row>
    <row r="673" spans="4:4" x14ac:dyDescent="0.25">
      <c r="D673" s="69"/>
    </row>
    <row r="674" spans="4:4" x14ac:dyDescent="0.25">
      <c r="D674" s="69"/>
    </row>
    <row r="675" spans="4:4" x14ac:dyDescent="0.25">
      <c r="D675" s="69"/>
    </row>
    <row r="676" spans="4:4" x14ac:dyDescent="0.25">
      <c r="D676" s="69"/>
    </row>
    <row r="677" spans="4:4" x14ac:dyDescent="0.25">
      <c r="D677" s="69"/>
    </row>
    <row r="678" spans="4:4" x14ac:dyDescent="0.25">
      <c r="D678" s="69"/>
    </row>
    <row r="679" spans="4:4" x14ac:dyDescent="0.25">
      <c r="D679" s="69"/>
    </row>
    <row r="680" spans="4:4" x14ac:dyDescent="0.25">
      <c r="D680" s="69"/>
    </row>
    <row r="681" spans="4:4" x14ac:dyDescent="0.25">
      <c r="D681" s="69"/>
    </row>
    <row r="682" spans="4:4" x14ac:dyDescent="0.25">
      <c r="D682" s="69"/>
    </row>
    <row r="683" spans="4:4" x14ac:dyDescent="0.25">
      <c r="D683" s="69"/>
    </row>
    <row r="684" spans="4:4" x14ac:dyDescent="0.25">
      <c r="D684" s="69"/>
    </row>
    <row r="685" spans="4:4" x14ac:dyDescent="0.25">
      <c r="D685" s="69"/>
    </row>
    <row r="686" spans="4:4" x14ac:dyDescent="0.25">
      <c r="D686" s="69"/>
    </row>
    <row r="687" spans="4:4" x14ac:dyDescent="0.25">
      <c r="D687" s="69"/>
    </row>
    <row r="688" spans="4:4" x14ac:dyDescent="0.25">
      <c r="D688" s="69"/>
    </row>
    <row r="689" spans="4:4" x14ac:dyDescent="0.25">
      <c r="D689" s="69"/>
    </row>
    <row r="690" spans="4:4" x14ac:dyDescent="0.25">
      <c r="D690" s="69"/>
    </row>
    <row r="691" spans="4:4" x14ac:dyDescent="0.25">
      <c r="D691" s="69"/>
    </row>
    <row r="692" spans="4:4" x14ac:dyDescent="0.25">
      <c r="D692" s="69"/>
    </row>
    <row r="693" spans="4:4" x14ac:dyDescent="0.25">
      <c r="D693" s="69"/>
    </row>
    <row r="694" spans="4:4" x14ac:dyDescent="0.25">
      <c r="D694" s="69"/>
    </row>
    <row r="695" spans="4:4" x14ac:dyDescent="0.25">
      <c r="D695" s="69"/>
    </row>
    <row r="696" spans="4:4" x14ac:dyDescent="0.25">
      <c r="D696" s="69"/>
    </row>
    <row r="697" spans="4:4" x14ac:dyDescent="0.25">
      <c r="D697" s="69"/>
    </row>
    <row r="698" spans="4:4" x14ac:dyDescent="0.25">
      <c r="D698" s="69"/>
    </row>
    <row r="699" spans="4:4" x14ac:dyDescent="0.25">
      <c r="D699" s="69"/>
    </row>
    <row r="700" spans="4:4" x14ac:dyDescent="0.25">
      <c r="D700" s="69"/>
    </row>
    <row r="701" spans="4:4" x14ac:dyDescent="0.25">
      <c r="D701" s="69"/>
    </row>
    <row r="702" spans="4:4" x14ac:dyDescent="0.25">
      <c r="D702" s="69"/>
    </row>
    <row r="703" spans="4:4" x14ac:dyDescent="0.25">
      <c r="D703" s="69"/>
    </row>
    <row r="704" spans="4:4" x14ac:dyDescent="0.25">
      <c r="D704" s="69"/>
    </row>
    <row r="705" spans="4:4" x14ac:dyDescent="0.25">
      <c r="D705" s="69"/>
    </row>
    <row r="706" spans="4:4" x14ac:dyDescent="0.25">
      <c r="D706" s="69"/>
    </row>
    <row r="707" spans="4:4" x14ac:dyDescent="0.25">
      <c r="D707" s="69"/>
    </row>
    <row r="708" spans="4:4" x14ac:dyDescent="0.25">
      <c r="D708" s="69"/>
    </row>
    <row r="709" spans="4:4" x14ac:dyDescent="0.25">
      <c r="D709" s="69"/>
    </row>
    <row r="710" spans="4:4" x14ac:dyDescent="0.25">
      <c r="D710" s="69"/>
    </row>
    <row r="711" spans="4:4" x14ac:dyDescent="0.25">
      <c r="D711" s="69"/>
    </row>
    <row r="712" spans="4:4" x14ac:dyDescent="0.25">
      <c r="D712" s="69"/>
    </row>
    <row r="713" spans="4:4" x14ac:dyDescent="0.25">
      <c r="D713" s="69"/>
    </row>
    <row r="714" spans="4:4" x14ac:dyDescent="0.25">
      <c r="D714" s="69"/>
    </row>
    <row r="715" spans="4:4" x14ac:dyDescent="0.25">
      <c r="D715" s="69"/>
    </row>
    <row r="716" spans="4:4" x14ac:dyDescent="0.25">
      <c r="D716" s="69"/>
    </row>
    <row r="717" spans="4:4" x14ac:dyDescent="0.25">
      <c r="D717" s="69"/>
    </row>
    <row r="718" spans="4:4" x14ac:dyDescent="0.25">
      <c r="D718" s="69"/>
    </row>
    <row r="719" spans="4:4" x14ac:dyDescent="0.25">
      <c r="D719" s="69"/>
    </row>
    <row r="720" spans="4:4" x14ac:dyDescent="0.25">
      <c r="D720" s="69"/>
    </row>
    <row r="721" spans="4:4" x14ac:dyDescent="0.25">
      <c r="D721" s="69"/>
    </row>
    <row r="722" spans="4:4" x14ac:dyDescent="0.25">
      <c r="D722" s="69"/>
    </row>
    <row r="723" spans="4:4" x14ac:dyDescent="0.25">
      <c r="D723" s="69"/>
    </row>
    <row r="724" spans="4:4" x14ac:dyDescent="0.25">
      <c r="D724" s="69"/>
    </row>
    <row r="725" spans="4:4" x14ac:dyDescent="0.25">
      <c r="D725" s="69"/>
    </row>
    <row r="726" spans="4:4" x14ac:dyDescent="0.25">
      <c r="D726" s="69"/>
    </row>
    <row r="727" spans="4:4" x14ac:dyDescent="0.25">
      <c r="D727" s="69"/>
    </row>
    <row r="728" spans="4:4" x14ac:dyDescent="0.25">
      <c r="D728" s="69"/>
    </row>
    <row r="729" spans="4:4" x14ac:dyDescent="0.25">
      <c r="D729" s="69"/>
    </row>
    <row r="730" spans="4:4" x14ac:dyDescent="0.25">
      <c r="D730" s="69"/>
    </row>
    <row r="731" spans="4:4" x14ac:dyDescent="0.25">
      <c r="D731" s="69"/>
    </row>
    <row r="732" spans="4:4" x14ac:dyDescent="0.25">
      <c r="D732" s="69"/>
    </row>
    <row r="733" spans="4:4" x14ac:dyDescent="0.25">
      <c r="D733" s="69"/>
    </row>
    <row r="734" spans="4:4" x14ac:dyDescent="0.25">
      <c r="D734" s="69"/>
    </row>
    <row r="735" spans="4:4" x14ac:dyDescent="0.25">
      <c r="D735" s="69"/>
    </row>
    <row r="736" spans="4:4" x14ac:dyDescent="0.25">
      <c r="D736" s="69"/>
    </row>
    <row r="737" spans="4:4" x14ac:dyDescent="0.25">
      <c r="D737" s="69"/>
    </row>
    <row r="738" spans="4:4" x14ac:dyDescent="0.25">
      <c r="D738" s="69"/>
    </row>
    <row r="739" spans="4:4" x14ac:dyDescent="0.25">
      <c r="D739" s="69"/>
    </row>
    <row r="740" spans="4:4" x14ac:dyDescent="0.25">
      <c r="D740" s="69"/>
    </row>
    <row r="741" spans="4:4" x14ac:dyDescent="0.25">
      <c r="D741" s="69"/>
    </row>
    <row r="742" spans="4:4" x14ac:dyDescent="0.25">
      <c r="D742" s="69"/>
    </row>
    <row r="743" spans="4:4" x14ac:dyDescent="0.25">
      <c r="D743" s="69"/>
    </row>
    <row r="744" spans="4:4" x14ac:dyDescent="0.25">
      <c r="D744" s="69"/>
    </row>
    <row r="745" spans="4:4" x14ac:dyDescent="0.25">
      <c r="D745" s="69"/>
    </row>
    <row r="746" spans="4:4" x14ac:dyDescent="0.25">
      <c r="D746" s="69"/>
    </row>
    <row r="747" spans="4:4" x14ac:dyDescent="0.25">
      <c r="D747" s="69"/>
    </row>
    <row r="748" spans="4:4" x14ac:dyDescent="0.25">
      <c r="D748" s="69"/>
    </row>
    <row r="749" spans="4:4" x14ac:dyDescent="0.25">
      <c r="D749" s="69"/>
    </row>
    <row r="750" spans="4:4" x14ac:dyDescent="0.25">
      <c r="D750" s="69"/>
    </row>
    <row r="751" spans="4:4" x14ac:dyDescent="0.25">
      <c r="D751" s="69"/>
    </row>
    <row r="752" spans="4:4" x14ac:dyDescent="0.25">
      <c r="D752" s="69"/>
    </row>
    <row r="753" spans="4:4" x14ac:dyDescent="0.25">
      <c r="D753" s="69"/>
    </row>
    <row r="754" spans="4:4" x14ac:dyDescent="0.25">
      <c r="D754" s="69"/>
    </row>
    <row r="755" spans="4:4" x14ac:dyDescent="0.25">
      <c r="D755" s="69"/>
    </row>
    <row r="756" spans="4:4" x14ac:dyDescent="0.25">
      <c r="D756" s="69"/>
    </row>
    <row r="757" spans="4:4" x14ac:dyDescent="0.25">
      <c r="D757" s="69"/>
    </row>
    <row r="758" spans="4:4" x14ac:dyDescent="0.25">
      <c r="D758" s="69"/>
    </row>
    <row r="759" spans="4:4" x14ac:dyDescent="0.25">
      <c r="D759" s="69"/>
    </row>
    <row r="760" spans="4:4" x14ac:dyDescent="0.25">
      <c r="D760" s="69"/>
    </row>
    <row r="761" spans="4:4" x14ac:dyDescent="0.25">
      <c r="D761" s="69"/>
    </row>
    <row r="762" spans="4:4" x14ac:dyDescent="0.25">
      <c r="D762" s="69"/>
    </row>
    <row r="763" spans="4:4" x14ac:dyDescent="0.25">
      <c r="D763" s="69"/>
    </row>
    <row r="764" spans="4:4" x14ac:dyDescent="0.25">
      <c r="D764" s="69"/>
    </row>
    <row r="765" spans="4:4" x14ac:dyDescent="0.25">
      <c r="D765" s="69"/>
    </row>
    <row r="766" spans="4:4" x14ac:dyDescent="0.25">
      <c r="D766" s="69"/>
    </row>
    <row r="767" spans="4:4" x14ac:dyDescent="0.25">
      <c r="D767" s="69"/>
    </row>
    <row r="768" spans="4:4" x14ac:dyDescent="0.25">
      <c r="D768" s="69"/>
    </row>
    <row r="769" spans="4:4" x14ac:dyDescent="0.25">
      <c r="D769" s="69"/>
    </row>
    <row r="770" spans="4:4" x14ac:dyDescent="0.25">
      <c r="D770" s="69"/>
    </row>
    <row r="771" spans="4:4" x14ac:dyDescent="0.25">
      <c r="D771" s="69"/>
    </row>
    <row r="772" spans="4:4" x14ac:dyDescent="0.25">
      <c r="D772" s="69"/>
    </row>
    <row r="773" spans="4:4" x14ac:dyDescent="0.25">
      <c r="D773" s="69"/>
    </row>
    <row r="774" spans="4:4" x14ac:dyDescent="0.25">
      <c r="D774" s="69"/>
    </row>
    <row r="775" spans="4:4" x14ac:dyDescent="0.25">
      <c r="D775" s="69"/>
    </row>
    <row r="776" spans="4:4" x14ac:dyDescent="0.25">
      <c r="D776" s="69"/>
    </row>
    <row r="777" spans="4:4" x14ac:dyDescent="0.25">
      <c r="D777" s="69"/>
    </row>
    <row r="778" spans="4:4" x14ac:dyDescent="0.25">
      <c r="D778" s="69"/>
    </row>
    <row r="779" spans="4:4" x14ac:dyDescent="0.25">
      <c r="D779" s="69"/>
    </row>
    <row r="780" spans="4:4" x14ac:dyDescent="0.25">
      <c r="D780" s="69"/>
    </row>
    <row r="781" spans="4:4" x14ac:dyDescent="0.25">
      <c r="D781" s="69"/>
    </row>
    <row r="782" spans="4:4" x14ac:dyDescent="0.25">
      <c r="D782" s="69"/>
    </row>
    <row r="783" spans="4:4" x14ac:dyDescent="0.25">
      <c r="D783" s="69"/>
    </row>
    <row r="784" spans="4:4" x14ac:dyDescent="0.25">
      <c r="D784" s="69"/>
    </row>
    <row r="785" spans="4:4" x14ac:dyDescent="0.25">
      <c r="D785" s="69"/>
    </row>
    <row r="786" spans="4:4" x14ac:dyDescent="0.25">
      <c r="D786" s="69"/>
    </row>
    <row r="787" spans="4:4" x14ac:dyDescent="0.25">
      <c r="D787" s="69"/>
    </row>
    <row r="788" spans="4:4" x14ac:dyDescent="0.25">
      <c r="D788" s="69"/>
    </row>
    <row r="789" spans="4:4" x14ac:dyDescent="0.25">
      <c r="D789" s="69"/>
    </row>
    <row r="790" spans="4:4" x14ac:dyDescent="0.25">
      <c r="D790" s="69"/>
    </row>
    <row r="791" spans="4:4" x14ac:dyDescent="0.25">
      <c r="D791" s="69"/>
    </row>
    <row r="792" spans="4:4" x14ac:dyDescent="0.25">
      <c r="D792" s="69"/>
    </row>
    <row r="793" spans="4:4" x14ac:dyDescent="0.25">
      <c r="D793" s="69"/>
    </row>
    <row r="794" spans="4:4" x14ac:dyDescent="0.25">
      <c r="D794" s="69"/>
    </row>
    <row r="795" spans="4:4" x14ac:dyDescent="0.25">
      <c r="D795" s="69"/>
    </row>
    <row r="796" spans="4:4" x14ac:dyDescent="0.25">
      <c r="D796" s="69"/>
    </row>
    <row r="797" spans="4:4" x14ac:dyDescent="0.25">
      <c r="D797" s="69"/>
    </row>
    <row r="798" spans="4:4" x14ac:dyDescent="0.25">
      <c r="D798" s="69"/>
    </row>
    <row r="799" spans="4:4" x14ac:dyDescent="0.25">
      <c r="D799" s="69"/>
    </row>
    <row r="800" spans="4:4" x14ac:dyDescent="0.25">
      <c r="D800" s="69"/>
    </row>
    <row r="801" spans="4:4" x14ac:dyDescent="0.25">
      <c r="D801" s="69"/>
    </row>
    <row r="802" spans="4:4" x14ac:dyDescent="0.25">
      <c r="D802" s="69"/>
    </row>
    <row r="803" spans="4:4" x14ac:dyDescent="0.25">
      <c r="D803" s="69"/>
    </row>
    <row r="804" spans="4:4" x14ac:dyDescent="0.25">
      <c r="D804" s="69"/>
    </row>
    <row r="805" spans="4:4" x14ac:dyDescent="0.25">
      <c r="D805" s="69"/>
    </row>
    <row r="806" spans="4:4" x14ac:dyDescent="0.25">
      <c r="D806" s="69"/>
    </row>
    <row r="807" spans="4:4" x14ac:dyDescent="0.25">
      <c r="D807" s="69"/>
    </row>
    <row r="808" spans="4:4" x14ac:dyDescent="0.25">
      <c r="D808" s="69"/>
    </row>
    <row r="809" spans="4:4" x14ac:dyDescent="0.25">
      <c r="D809" s="69"/>
    </row>
    <row r="810" spans="4:4" x14ac:dyDescent="0.25">
      <c r="D810" s="69"/>
    </row>
    <row r="811" spans="4:4" x14ac:dyDescent="0.25">
      <c r="D811" s="69"/>
    </row>
    <row r="812" spans="4:4" x14ac:dyDescent="0.25">
      <c r="D812" s="69"/>
    </row>
    <row r="813" spans="4:4" x14ac:dyDescent="0.25">
      <c r="D813" s="69"/>
    </row>
    <row r="814" spans="4:4" x14ac:dyDescent="0.25">
      <c r="D814" s="69"/>
    </row>
    <row r="815" spans="4:4" x14ac:dyDescent="0.25">
      <c r="D815" s="69"/>
    </row>
    <row r="816" spans="4:4" x14ac:dyDescent="0.25">
      <c r="D816" s="69"/>
    </row>
    <row r="817" spans="4:4" x14ac:dyDescent="0.25">
      <c r="D817" s="69"/>
    </row>
    <row r="818" spans="4:4" x14ac:dyDescent="0.25">
      <c r="D818" s="69"/>
    </row>
    <row r="819" spans="4:4" x14ac:dyDescent="0.25">
      <c r="D819" s="69"/>
    </row>
    <row r="820" spans="4:4" x14ac:dyDescent="0.25">
      <c r="D820" s="69"/>
    </row>
    <row r="821" spans="4:4" x14ac:dyDescent="0.25">
      <c r="D821" s="69"/>
    </row>
    <row r="822" spans="4:4" x14ac:dyDescent="0.25">
      <c r="D822" s="69"/>
    </row>
    <row r="823" spans="4:4" x14ac:dyDescent="0.25">
      <c r="D823" s="69"/>
    </row>
    <row r="824" spans="4:4" x14ac:dyDescent="0.25">
      <c r="D824" s="69"/>
    </row>
    <row r="825" spans="4:4" x14ac:dyDescent="0.25">
      <c r="D825" s="69"/>
    </row>
    <row r="826" spans="4:4" x14ac:dyDescent="0.25">
      <c r="D826" s="69"/>
    </row>
    <row r="827" spans="4:4" x14ac:dyDescent="0.25">
      <c r="D827" s="69"/>
    </row>
    <row r="828" spans="4:4" x14ac:dyDescent="0.25">
      <c r="D828" s="69"/>
    </row>
    <row r="829" spans="4:4" x14ac:dyDescent="0.25">
      <c r="D829" s="69"/>
    </row>
    <row r="830" spans="4:4" x14ac:dyDescent="0.25">
      <c r="D830" s="69"/>
    </row>
    <row r="831" spans="4:4" x14ac:dyDescent="0.25">
      <c r="D831" s="69"/>
    </row>
    <row r="832" spans="4:4" x14ac:dyDescent="0.25">
      <c r="D832" s="69"/>
    </row>
    <row r="833" spans="4:4" x14ac:dyDescent="0.25">
      <c r="D833" s="69"/>
    </row>
    <row r="834" spans="4:4" x14ac:dyDescent="0.25">
      <c r="D834" s="69"/>
    </row>
    <row r="835" spans="4:4" x14ac:dyDescent="0.25">
      <c r="D835" s="69"/>
    </row>
    <row r="836" spans="4:4" x14ac:dyDescent="0.25">
      <c r="D836" s="69"/>
    </row>
    <row r="837" spans="4:4" x14ac:dyDescent="0.25">
      <c r="D837" s="69"/>
    </row>
    <row r="838" spans="4:4" x14ac:dyDescent="0.25">
      <c r="D838" s="69"/>
    </row>
    <row r="839" spans="4:4" x14ac:dyDescent="0.25">
      <c r="D839" s="69"/>
    </row>
    <row r="840" spans="4:4" x14ac:dyDescent="0.25">
      <c r="D840" s="69"/>
    </row>
    <row r="841" spans="4:4" x14ac:dyDescent="0.25">
      <c r="D841" s="69"/>
    </row>
    <row r="842" spans="4:4" x14ac:dyDescent="0.25">
      <c r="D842" s="69"/>
    </row>
    <row r="843" spans="4:4" x14ac:dyDescent="0.25">
      <c r="D843" s="69"/>
    </row>
    <row r="844" spans="4:4" x14ac:dyDescent="0.25">
      <c r="D844" s="69"/>
    </row>
    <row r="845" spans="4:4" x14ac:dyDescent="0.25">
      <c r="D845" s="69"/>
    </row>
    <row r="846" spans="4:4" x14ac:dyDescent="0.25">
      <c r="D846" s="69"/>
    </row>
    <row r="847" spans="4:4" x14ac:dyDescent="0.25">
      <c r="D847" s="69"/>
    </row>
    <row r="848" spans="4:4" x14ac:dyDescent="0.25">
      <c r="D848" s="69"/>
    </row>
    <row r="849" spans="4:4" x14ac:dyDescent="0.25">
      <c r="D849" s="69"/>
    </row>
    <row r="850" spans="4:4" x14ac:dyDescent="0.25">
      <c r="D850" s="69"/>
    </row>
    <row r="851" spans="4:4" x14ac:dyDescent="0.25">
      <c r="D851" s="69"/>
    </row>
    <row r="852" spans="4:4" x14ac:dyDescent="0.25">
      <c r="D852" s="69"/>
    </row>
    <row r="853" spans="4:4" x14ac:dyDescent="0.25">
      <c r="D853" s="69"/>
    </row>
    <row r="854" spans="4:4" x14ac:dyDescent="0.25">
      <c r="D854" s="69"/>
    </row>
    <row r="855" spans="4:4" x14ac:dyDescent="0.25">
      <c r="D855" s="69"/>
    </row>
    <row r="856" spans="4:4" x14ac:dyDescent="0.25">
      <c r="D856" s="69"/>
    </row>
    <row r="857" spans="4:4" x14ac:dyDescent="0.25">
      <c r="D857" s="69"/>
    </row>
    <row r="858" spans="4:4" x14ac:dyDescent="0.25">
      <c r="D858" s="69"/>
    </row>
    <row r="859" spans="4:4" x14ac:dyDescent="0.25">
      <c r="D859" s="69"/>
    </row>
    <row r="860" spans="4:4" x14ac:dyDescent="0.25">
      <c r="D860" s="69"/>
    </row>
    <row r="861" spans="4:4" x14ac:dyDescent="0.25">
      <c r="D861" s="69"/>
    </row>
    <row r="862" spans="4:4" x14ac:dyDescent="0.25">
      <c r="D862" s="69"/>
    </row>
    <row r="863" spans="4:4" x14ac:dyDescent="0.25">
      <c r="D863" s="69"/>
    </row>
    <row r="864" spans="4:4" x14ac:dyDescent="0.25">
      <c r="D864" s="69"/>
    </row>
    <row r="865" spans="4:4" x14ac:dyDescent="0.25">
      <c r="D865" s="69"/>
    </row>
    <row r="866" spans="4:4" x14ac:dyDescent="0.25">
      <c r="D866" s="69"/>
    </row>
    <row r="867" spans="4:4" x14ac:dyDescent="0.25">
      <c r="D867" s="69"/>
    </row>
    <row r="868" spans="4:4" x14ac:dyDescent="0.25">
      <c r="D868" s="69"/>
    </row>
    <row r="869" spans="4:4" x14ac:dyDescent="0.25">
      <c r="D869" s="69"/>
    </row>
    <row r="870" spans="4:4" x14ac:dyDescent="0.25">
      <c r="D870" s="69"/>
    </row>
    <row r="871" spans="4:4" x14ac:dyDescent="0.25">
      <c r="D871" s="69"/>
    </row>
    <row r="872" spans="4:4" x14ac:dyDescent="0.25">
      <c r="D872" s="69"/>
    </row>
    <row r="873" spans="4:4" x14ac:dyDescent="0.25">
      <c r="D873" s="69"/>
    </row>
    <row r="874" spans="4:4" x14ac:dyDescent="0.25">
      <c r="D874" s="69"/>
    </row>
    <row r="875" spans="4:4" x14ac:dyDescent="0.25">
      <c r="D875" s="69"/>
    </row>
    <row r="876" spans="4:4" x14ac:dyDescent="0.25">
      <c r="D876" s="69"/>
    </row>
    <row r="877" spans="4:4" x14ac:dyDescent="0.25">
      <c r="D877" s="69"/>
    </row>
    <row r="878" spans="4:4" x14ac:dyDescent="0.25">
      <c r="D878" s="69"/>
    </row>
    <row r="879" spans="4:4" x14ac:dyDescent="0.25">
      <c r="D879" s="69"/>
    </row>
    <row r="880" spans="4:4" x14ac:dyDescent="0.25">
      <c r="D880" s="69"/>
    </row>
    <row r="881" spans="4:4" x14ac:dyDescent="0.25">
      <c r="D881" s="69"/>
    </row>
    <row r="882" spans="4:4" x14ac:dyDescent="0.25">
      <c r="D882" s="69"/>
    </row>
    <row r="883" spans="4:4" x14ac:dyDescent="0.25">
      <c r="D883" s="69"/>
    </row>
    <row r="884" spans="4:4" x14ac:dyDescent="0.25">
      <c r="D884" s="69"/>
    </row>
    <row r="885" spans="4:4" x14ac:dyDescent="0.25">
      <c r="D885" s="69"/>
    </row>
    <row r="886" spans="4:4" x14ac:dyDescent="0.25">
      <c r="D886" s="69"/>
    </row>
    <row r="887" spans="4:4" x14ac:dyDescent="0.25">
      <c r="D887" s="69"/>
    </row>
    <row r="888" spans="4:4" x14ac:dyDescent="0.25">
      <c r="D888" s="69"/>
    </row>
    <row r="889" spans="4:4" x14ac:dyDescent="0.25">
      <c r="D889" s="69"/>
    </row>
    <row r="890" spans="4:4" x14ac:dyDescent="0.25">
      <c r="D890" s="69"/>
    </row>
    <row r="891" spans="4:4" x14ac:dyDescent="0.25">
      <c r="D891" s="69"/>
    </row>
    <row r="892" spans="4:4" x14ac:dyDescent="0.25">
      <c r="D892" s="69"/>
    </row>
    <row r="893" spans="4:4" x14ac:dyDescent="0.25">
      <c r="D893" s="69"/>
    </row>
    <row r="894" spans="4:4" x14ac:dyDescent="0.25">
      <c r="D894" s="69"/>
    </row>
    <row r="895" spans="4:4" x14ac:dyDescent="0.25">
      <c r="D895" s="69"/>
    </row>
    <row r="896" spans="4:4" x14ac:dyDescent="0.25">
      <c r="D896" s="69"/>
    </row>
    <row r="897" spans="4:4" x14ac:dyDescent="0.25">
      <c r="D897" s="69"/>
    </row>
    <row r="898" spans="4:4" x14ac:dyDescent="0.25">
      <c r="D898" s="69"/>
    </row>
    <row r="899" spans="4:4" x14ac:dyDescent="0.25">
      <c r="D899" s="69"/>
    </row>
    <row r="900" spans="4:4" x14ac:dyDescent="0.25">
      <c r="D900" s="69"/>
    </row>
    <row r="901" spans="4:4" x14ac:dyDescent="0.25">
      <c r="D901" s="69"/>
    </row>
    <row r="902" spans="4:4" x14ac:dyDescent="0.25">
      <c r="D902" s="69"/>
    </row>
    <row r="903" spans="4:4" x14ac:dyDescent="0.25">
      <c r="D903" s="69"/>
    </row>
    <row r="904" spans="4:4" x14ac:dyDescent="0.25">
      <c r="D904" s="69"/>
    </row>
    <row r="905" spans="4:4" x14ac:dyDescent="0.25">
      <c r="D905" s="69"/>
    </row>
    <row r="906" spans="4:4" x14ac:dyDescent="0.25">
      <c r="D906" s="69"/>
    </row>
    <row r="907" spans="4:4" x14ac:dyDescent="0.25">
      <c r="D907" s="69"/>
    </row>
    <row r="908" spans="4:4" x14ac:dyDescent="0.25">
      <c r="D908" s="69"/>
    </row>
    <row r="909" spans="4:4" x14ac:dyDescent="0.25">
      <c r="D909" s="69"/>
    </row>
    <row r="910" spans="4:4" x14ac:dyDescent="0.25">
      <c r="D910" s="69"/>
    </row>
    <row r="911" spans="4:4" x14ac:dyDescent="0.25">
      <c r="D911" s="69"/>
    </row>
    <row r="912" spans="4:4" x14ac:dyDescent="0.25">
      <c r="D912" s="69"/>
    </row>
    <row r="913" spans="4:4" x14ac:dyDescent="0.25">
      <c r="D913" s="69"/>
    </row>
    <row r="914" spans="4:4" x14ac:dyDescent="0.25">
      <c r="D914" s="69"/>
    </row>
    <row r="915" spans="4:4" x14ac:dyDescent="0.25">
      <c r="D915" s="69"/>
    </row>
    <row r="916" spans="4:4" x14ac:dyDescent="0.25">
      <c r="D916" s="69"/>
    </row>
    <row r="917" spans="4:4" x14ac:dyDescent="0.25">
      <c r="D917" s="69"/>
    </row>
    <row r="918" spans="4:4" x14ac:dyDescent="0.25">
      <c r="D918" s="69"/>
    </row>
    <row r="919" spans="4:4" x14ac:dyDescent="0.25">
      <c r="D919" s="69"/>
    </row>
    <row r="920" spans="4:4" x14ac:dyDescent="0.25">
      <c r="D920" s="69"/>
    </row>
    <row r="921" spans="4:4" x14ac:dyDescent="0.25">
      <c r="D921" s="69"/>
    </row>
    <row r="922" spans="4:4" x14ac:dyDescent="0.25">
      <c r="D922" s="69"/>
    </row>
    <row r="923" spans="4:4" x14ac:dyDescent="0.25">
      <c r="D923" s="69"/>
    </row>
    <row r="924" spans="4:4" x14ac:dyDescent="0.25">
      <c r="D924" s="69"/>
    </row>
    <row r="925" spans="4:4" x14ac:dyDescent="0.25">
      <c r="D925" s="69"/>
    </row>
    <row r="926" spans="4:4" x14ac:dyDescent="0.25">
      <c r="D926" s="69"/>
    </row>
    <row r="927" spans="4:4" x14ac:dyDescent="0.25">
      <c r="D927" s="69"/>
    </row>
    <row r="928" spans="4:4" x14ac:dyDescent="0.25">
      <c r="D928" s="69"/>
    </row>
    <row r="929" spans="4:4" x14ac:dyDescent="0.25">
      <c r="D929" s="69"/>
    </row>
    <row r="930" spans="4:4" x14ac:dyDescent="0.25">
      <c r="D930" s="69"/>
    </row>
    <row r="931" spans="4:4" x14ac:dyDescent="0.25">
      <c r="D931" s="69"/>
    </row>
    <row r="932" spans="4:4" x14ac:dyDescent="0.25">
      <c r="D932" s="69"/>
    </row>
    <row r="933" spans="4:4" x14ac:dyDescent="0.25">
      <c r="D933" s="69"/>
    </row>
    <row r="934" spans="4:4" x14ac:dyDescent="0.25">
      <c r="D934" s="69"/>
    </row>
    <row r="935" spans="4:4" x14ac:dyDescent="0.25">
      <c r="D935" s="69"/>
    </row>
    <row r="936" spans="4:4" x14ac:dyDescent="0.25">
      <c r="D936" s="69"/>
    </row>
    <row r="937" spans="4:4" x14ac:dyDescent="0.25">
      <c r="D937" s="69"/>
    </row>
    <row r="938" spans="4:4" x14ac:dyDescent="0.25">
      <c r="D938" s="69"/>
    </row>
    <row r="939" spans="4:4" x14ac:dyDescent="0.25">
      <c r="D939" s="69"/>
    </row>
    <row r="940" spans="4:4" x14ac:dyDescent="0.25">
      <c r="D940" s="69"/>
    </row>
    <row r="941" spans="4:4" x14ac:dyDescent="0.25">
      <c r="D941" s="69"/>
    </row>
    <row r="942" spans="4:4" x14ac:dyDescent="0.25">
      <c r="D942" s="69"/>
    </row>
    <row r="943" spans="4:4" x14ac:dyDescent="0.25">
      <c r="D943" s="69"/>
    </row>
    <row r="944" spans="4:4" x14ac:dyDescent="0.25">
      <c r="D944" s="69"/>
    </row>
    <row r="945" spans="4:4" x14ac:dyDescent="0.25">
      <c r="D945" s="69"/>
    </row>
    <row r="946" spans="4:4" x14ac:dyDescent="0.25">
      <c r="D946" s="69"/>
    </row>
    <row r="947" spans="4:4" x14ac:dyDescent="0.25">
      <c r="D947" s="69"/>
    </row>
    <row r="948" spans="4:4" x14ac:dyDescent="0.25">
      <c r="D948" s="69"/>
    </row>
    <row r="949" spans="4:4" x14ac:dyDescent="0.25">
      <c r="D949" s="69"/>
    </row>
    <row r="950" spans="4:4" x14ac:dyDescent="0.25">
      <c r="D950" s="69"/>
    </row>
    <row r="951" spans="4:4" x14ac:dyDescent="0.25">
      <c r="D951" s="69"/>
    </row>
    <row r="952" spans="4:4" x14ac:dyDescent="0.25">
      <c r="D952" s="69"/>
    </row>
    <row r="953" spans="4:4" x14ac:dyDescent="0.25">
      <c r="D953" s="69"/>
    </row>
    <row r="954" spans="4:4" x14ac:dyDescent="0.25">
      <c r="D954" s="69"/>
    </row>
    <row r="955" spans="4:4" x14ac:dyDescent="0.25">
      <c r="D955" s="69"/>
    </row>
    <row r="956" spans="4:4" x14ac:dyDescent="0.25">
      <c r="D956" s="69"/>
    </row>
    <row r="957" spans="4:4" x14ac:dyDescent="0.25">
      <c r="D957" s="69"/>
    </row>
    <row r="958" spans="4:4" x14ac:dyDescent="0.25">
      <c r="D958" s="69"/>
    </row>
    <row r="959" spans="4:4" x14ac:dyDescent="0.25">
      <c r="D959" s="69"/>
    </row>
    <row r="960" spans="4:4" x14ac:dyDescent="0.25">
      <c r="D960" s="69"/>
    </row>
    <row r="961" spans="4:4" x14ac:dyDescent="0.25">
      <c r="D961" s="69"/>
    </row>
    <row r="962" spans="4:4" x14ac:dyDescent="0.25">
      <c r="D962" s="69"/>
    </row>
    <row r="963" spans="4:4" x14ac:dyDescent="0.25">
      <c r="D963" s="69"/>
    </row>
    <row r="964" spans="4:4" x14ac:dyDescent="0.25">
      <c r="D964" s="69"/>
    </row>
    <row r="965" spans="4:4" x14ac:dyDescent="0.25">
      <c r="D965" s="69"/>
    </row>
    <row r="966" spans="4:4" x14ac:dyDescent="0.25">
      <c r="D966" s="69"/>
    </row>
    <row r="967" spans="4:4" x14ac:dyDescent="0.25">
      <c r="D967" s="69"/>
    </row>
    <row r="968" spans="4:4" x14ac:dyDescent="0.25">
      <c r="D968" s="69"/>
    </row>
    <row r="969" spans="4:4" x14ac:dyDescent="0.25">
      <c r="D969" s="69"/>
    </row>
    <row r="970" spans="4:4" x14ac:dyDescent="0.25">
      <c r="D970" s="69"/>
    </row>
    <row r="971" spans="4:4" x14ac:dyDescent="0.25">
      <c r="D971" s="69"/>
    </row>
    <row r="972" spans="4:4" x14ac:dyDescent="0.25">
      <c r="D972" s="69"/>
    </row>
    <row r="973" spans="4:4" x14ac:dyDescent="0.25">
      <c r="D973" s="69"/>
    </row>
    <row r="974" spans="4:4" x14ac:dyDescent="0.25">
      <c r="D974" s="69"/>
    </row>
    <row r="975" spans="4:4" x14ac:dyDescent="0.25">
      <c r="D975" s="69"/>
    </row>
    <row r="976" spans="4:4" x14ac:dyDescent="0.25">
      <c r="D976" s="69"/>
    </row>
    <row r="977" spans="4:4" x14ac:dyDescent="0.25">
      <c r="D977" s="69"/>
    </row>
    <row r="978" spans="4:4" x14ac:dyDescent="0.25">
      <c r="D978" s="69"/>
    </row>
    <row r="979" spans="4:4" x14ac:dyDescent="0.25">
      <c r="D979" s="69"/>
    </row>
    <row r="980" spans="4:4" x14ac:dyDescent="0.25">
      <c r="D980" s="69"/>
    </row>
    <row r="981" spans="4:4" x14ac:dyDescent="0.25">
      <c r="D981" s="69"/>
    </row>
    <row r="982" spans="4:4" x14ac:dyDescent="0.25">
      <c r="D982" s="69"/>
    </row>
    <row r="983" spans="4:4" x14ac:dyDescent="0.25">
      <c r="D983" s="69"/>
    </row>
    <row r="984" spans="4:4" x14ac:dyDescent="0.25">
      <c r="D984" s="69"/>
    </row>
    <row r="985" spans="4:4" x14ac:dyDescent="0.25">
      <c r="D985" s="69"/>
    </row>
    <row r="986" spans="4:4" x14ac:dyDescent="0.25">
      <c r="D986" s="69"/>
    </row>
    <row r="987" spans="4:4" x14ac:dyDescent="0.25">
      <c r="D987" s="69"/>
    </row>
    <row r="988" spans="4:4" x14ac:dyDescent="0.25">
      <c r="D988" s="69"/>
    </row>
    <row r="989" spans="4:4" x14ac:dyDescent="0.25">
      <c r="D989" s="69"/>
    </row>
    <row r="990" spans="4:4" x14ac:dyDescent="0.25">
      <c r="D990" s="69"/>
    </row>
    <row r="991" spans="4:4" x14ac:dyDescent="0.25">
      <c r="D991" s="69"/>
    </row>
    <row r="992" spans="4:4" x14ac:dyDescent="0.25">
      <c r="D992" s="69"/>
    </row>
    <row r="993" spans="4:4" x14ac:dyDescent="0.25">
      <c r="D993" s="69"/>
    </row>
    <row r="994" spans="4:4" x14ac:dyDescent="0.25">
      <c r="D994" s="69"/>
    </row>
    <row r="995" spans="4:4" x14ac:dyDescent="0.25">
      <c r="D995" s="69"/>
    </row>
    <row r="996" spans="4:4" x14ac:dyDescent="0.25">
      <c r="D996" s="69"/>
    </row>
    <row r="997" spans="4:4" x14ac:dyDescent="0.25">
      <c r="D997" s="69"/>
    </row>
    <row r="998" spans="4:4" x14ac:dyDescent="0.25">
      <c r="D998" s="69"/>
    </row>
    <row r="999" spans="4:4" x14ac:dyDescent="0.25">
      <c r="D999" s="69"/>
    </row>
    <row r="1000" spans="4:4" x14ac:dyDescent="0.25">
      <c r="D1000" s="69"/>
    </row>
    <row r="1001" spans="4:4" x14ac:dyDescent="0.25">
      <c r="D1001" s="69"/>
    </row>
    <row r="1002" spans="4:4" x14ac:dyDescent="0.25">
      <c r="D1002" s="69"/>
    </row>
    <row r="1003" spans="4:4" x14ac:dyDescent="0.25">
      <c r="D1003" s="69"/>
    </row>
    <row r="1004" spans="4:4" x14ac:dyDescent="0.25">
      <c r="D1004" s="69"/>
    </row>
    <row r="1005" spans="4:4" x14ac:dyDescent="0.25">
      <c r="D1005" s="69"/>
    </row>
    <row r="1006" spans="4:4" x14ac:dyDescent="0.25">
      <c r="D1006" s="69"/>
    </row>
    <row r="1007" spans="4:4" x14ac:dyDescent="0.25">
      <c r="D1007" s="69"/>
    </row>
    <row r="1008" spans="4:4" x14ac:dyDescent="0.25">
      <c r="D1008" s="69"/>
    </row>
    <row r="1009" spans="4:4" x14ac:dyDescent="0.25">
      <c r="D1009" s="69"/>
    </row>
    <row r="1010" spans="4:4" x14ac:dyDescent="0.25">
      <c r="D1010" s="69"/>
    </row>
    <row r="1011" spans="4:4" x14ac:dyDescent="0.25">
      <c r="D1011" s="69"/>
    </row>
    <row r="1012" spans="4:4" x14ac:dyDescent="0.25">
      <c r="D1012" s="69"/>
    </row>
    <row r="1013" spans="4:4" x14ac:dyDescent="0.25">
      <c r="D1013" s="69"/>
    </row>
    <row r="1014" spans="4:4" x14ac:dyDescent="0.25">
      <c r="D1014" s="69"/>
    </row>
    <row r="1015" spans="4:4" x14ac:dyDescent="0.25">
      <c r="D1015" s="69"/>
    </row>
    <row r="1016" spans="4:4" x14ac:dyDescent="0.25">
      <c r="D1016" s="69"/>
    </row>
    <row r="1017" spans="4:4" x14ac:dyDescent="0.25">
      <c r="D1017" s="69"/>
    </row>
    <row r="1018" spans="4:4" x14ac:dyDescent="0.25">
      <c r="D1018" s="69"/>
    </row>
    <row r="1019" spans="4:4" x14ac:dyDescent="0.25">
      <c r="D1019" s="69"/>
    </row>
    <row r="1020" spans="4:4" x14ac:dyDescent="0.25">
      <c r="D1020" s="69"/>
    </row>
    <row r="1021" spans="4:4" x14ac:dyDescent="0.25">
      <c r="D1021" s="69"/>
    </row>
    <row r="1022" spans="4:4" x14ac:dyDescent="0.25">
      <c r="D1022" s="69"/>
    </row>
    <row r="1023" spans="4:4" x14ac:dyDescent="0.25">
      <c r="D1023" s="69"/>
    </row>
    <row r="1024" spans="4:4" x14ac:dyDescent="0.25">
      <c r="D1024" s="69"/>
    </row>
    <row r="1025" spans="4:4" x14ac:dyDescent="0.25">
      <c r="D1025" s="69"/>
    </row>
    <row r="1026" spans="4:4" x14ac:dyDescent="0.25">
      <c r="D1026" s="69"/>
    </row>
    <row r="1027" spans="4:4" x14ac:dyDescent="0.25">
      <c r="D1027" s="69"/>
    </row>
    <row r="1028" spans="4:4" x14ac:dyDescent="0.25">
      <c r="D1028" s="69"/>
    </row>
    <row r="1029" spans="4:4" x14ac:dyDescent="0.25">
      <c r="D1029" s="69"/>
    </row>
    <row r="1030" spans="4:4" x14ac:dyDescent="0.25">
      <c r="D1030" s="69"/>
    </row>
    <row r="1031" spans="4:4" x14ac:dyDescent="0.25">
      <c r="D1031" s="69"/>
    </row>
    <row r="1032" spans="4:4" x14ac:dyDescent="0.25">
      <c r="D1032" s="69"/>
    </row>
    <row r="1033" spans="4:4" x14ac:dyDescent="0.25">
      <c r="D1033" s="69"/>
    </row>
    <row r="1034" spans="4:4" x14ac:dyDescent="0.25">
      <c r="D1034" s="69"/>
    </row>
    <row r="1035" spans="4:4" x14ac:dyDescent="0.25">
      <c r="D1035" s="69"/>
    </row>
    <row r="1036" spans="4:4" x14ac:dyDescent="0.25">
      <c r="D1036" s="69"/>
    </row>
    <row r="1037" spans="4:4" x14ac:dyDescent="0.25">
      <c r="D1037" s="69"/>
    </row>
    <row r="1038" spans="4:4" x14ac:dyDescent="0.25">
      <c r="D1038" s="69"/>
    </row>
    <row r="1039" spans="4:4" x14ac:dyDescent="0.25">
      <c r="D1039" s="69"/>
    </row>
    <row r="1040" spans="4:4" x14ac:dyDescent="0.25">
      <c r="D1040" s="69"/>
    </row>
    <row r="1041" spans="4:4" x14ac:dyDescent="0.25">
      <c r="D1041" s="69"/>
    </row>
    <row r="1042" spans="4:4" x14ac:dyDescent="0.25">
      <c r="D1042" s="69"/>
    </row>
    <row r="1043" spans="4:4" x14ac:dyDescent="0.25">
      <c r="D1043" s="69"/>
    </row>
    <row r="1044" spans="4:4" x14ac:dyDescent="0.25">
      <c r="D1044" s="69"/>
    </row>
    <row r="1045" spans="4:4" x14ac:dyDescent="0.25">
      <c r="D1045" s="69"/>
    </row>
    <row r="1046" spans="4:4" x14ac:dyDescent="0.25">
      <c r="D1046" s="69"/>
    </row>
    <row r="1047" spans="4:4" x14ac:dyDescent="0.25">
      <c r="D1047" s="69"/>
    </row>
    <row r="1048" spans="4:4" x14ac:dyDescent="0.25">
      <c r="D1048" s="69"/>
    </row>
    <row r="1049" spans="4:4" x14ac:dyDescent="0.25">
      <c r="D1049" s="69"/>
    </row>
    <row r="1050" spans="4:4" x14ac:dyDescent="0.25">
      <c r="D1050" s="69"/>
    </row>
    <row r="1051" spans="4:4" x14ac:dyDescent="0.25">
      <c r="D1051" s="69"/>
    </row>
    <row r="1052" spans="4:4" x14ac:dyDescent="0.25">
      <c r="D1052" s="69"/>
    </row>
    <row r="1053" spans="4:4" x14ac:dyDescent="0.25">
      <c r="D1053" s="69"/>
    </row>
    <row r="1054" spans="4:4" x14ac:dyDescent="0.25">
      <c r="D1054" s="69"/>
    </row>
    <row r="1055" spans="4:4" x14ac:dyDescent="0.25">
      <c r="D1055" s="69"/>
    </row>
    <row r="1056" spans="4:4" x14ac:dyDescent="0.25">
      <c r="D1056" s="69"/>
    </row>
    <row r="1057" spans="4:4" x14ac:dyDescent="0.25">
      <c r="D1057" s="69"/>
    </row>
    <row r="1058" spans="4:4" x14ac:dyDescent="0.25">
      <c r="D1058" s="69"/>
    </row>
    <row r="1059" spans="4:4" x14ac:dyDescent="0.25">
      <c r="D1059" s="69"/>
    </row>
    <row r="1060" spans="4:4" x14ac:dyDescent="0.25">
      <c r="D1060" s="69"/>
    </row>
    <row r="1061" spans="4:4" x14ac:dyDescent="0.25">
      <c r="D1061" s="69"/>
    </row>
    <row r="1062" spans="4:4" x14ac:dyDescent="0.25">
      <c r="D1062" s="69"/>
    </row>
    <row r="1063" spans="4:4" x14ac:dyDescent="0.25">
      <c r="D1063" s="69"/>
    </row>
    <row r="1064" spans="4:4" x14ac:dyDescent="0.25">
      <c r="D1064" s="69"/>
    </row>
    <row r="1065" spans="4:4" x14ac:dyDescent="0.25">
      <c r="D1065" s="69"/>
    </row>
    <row r="1066" spans="4:4" x14ac:dyDescent="0.25">
      <c r="D1066" s="69"/>
    </row>
    <row r="1067" spans="4:4" x14ac:dyDescent="0.25">
      <c r="D1067" s="69"/>
    </row>
    <row r="1068" spans="4:4" x14ac:dyDescent="0.25">
      <c r="D1068" s="69"/>
    </row>
    <row r="1069" spans="4:4" x14ac:dyDescent="0.25">
      <c r="D1069" s="69"/>
    </row>
    <row r="1070" spans="4:4" x14ac:dyDescent="0.25">
      <c r="D1070" s="69"/>
    </row>
    <row r="1071" spans="4:4" x14ac:dyDescent="0.25">
      <c r="D1071" s="69"/>
    </row>
    <row r="1072" spans="4:4" x14ac:dyDescent="0.25">
      <c r="D1072" s="69"/>
    </row>
    <row r="1073" spans="4:4" x14ac:dyDescent="0.25">
      <c r="D1073" s="69"/>
    </row>
    <row r="1074" spans="4:4" x14ac:dyDescent="0.25">
      <c r="D1074" s="69"/>
    </row>
    <row r="1075" spans="4:4" x14ac:dyDescent="0.25">
      <c r="D1075" s="69"/>
    </row>
    <row r="1076" spans="4:4" x14ac:dyDescent="0.25">
      <c r="D1076" s="69"/>
    </row>
    <row r="1077" spans="4:4" x14ac:dyDescent="0.25">
      <c r="D1077" s="69"/>
    </row>
    <row r="1078" spans="4:4" x14ac:dyDescent="0.25">
      <c r="D1078" s="69"/>
    </row>
    <row r="1079" spans="4:4" x14ac:dyDescent="0.25">
      <c r="D1079" s="69"/>
    </row>
    <row r="1080" spans="4:4" x14ac:dyDescent="0.25">
      <c r="D1080" s="69"/>
    </row>
    <row r="1081" spans="4:4" x14ac:dyDescent="0.25">
      <c r="D1081" s="69"/>
    </row>
    <row r="1082" spans="4:4" x14ac:dyDescent="0.25">
      <c r="D1082" s="69"/>
    </row>
    <row r="1083" spans="4:4" x14ac:dyDescent="0.25">
      <c r="D1083" s="69"/>
    </row>
    <row r="1084" spans="4:4" x14ac:dyDescent="0.25">
      <c r="D1084" s="69"/>
    </row>
    <row r="1085" spans="4:4" x14ac:dyDescent="0.25">
      <c r="D1085" s="69"/>
    </row>
    <row r="1086" spans="4:4" x14ac:dyDescent="0.25">
      <c r="D1086" s="69"/>
    </row>
    <row r="1087" spans="4:4" x14ac:dyDescent="0.25">
      <c r="D1087" s="69"/>
    </row>
    <row r="1088" spans="4:4" x14ac:dyDescent="0.25">
      <c r="D1088" s="69"/>
    </row>
    <row r="1089" spans="4:4" x14ac:dyDescent="0.25">
      <c r="D1089" s="69"/>
    </row>
    <row r="1090" spans="4:4" x14ac:dyDescent="0.25">
      <c r="D1090" s="69"/>
    </row>
    <row r="1091" spans="4:4" x14ac:dyDescent="0.25">
      <c r="D1091" s="69"/>
    </row>
    <row r="1092" spans="4:4" x14ac:dyDescent="0.25">
      <c r="D1092" s="69"/>
    </row>
    <row r="1093" spans="4:4" x14ac:dyDescent="0.25">
      <c r="D1093" s="69"/>
    </row>
    <row r="1094" spans="4:4" x14ac:dyDescent="0.25">
      <c r="D1094" s="69"/>
    </row>
    <row r="1095" spans="4:4" x14ac:dyDescent="0.25">
      <c r="D1095" s="69"/>
    </row>
    <row r="1096" spans="4:4" x14ac:dyDescent="0.25">
      <c r="D1096" s="69"/>
    </row>
    <row r="1097" spans="4:4" x14ac:dyDescent="0.25">
      <c r="D1097" s="69"/>
    </row>
    <row r="1098" spans="4:4" x14ac:dyDescent="0.25">
      <c r="D1098" s="69"/>
    </row>
    <row r="1099" spans="4:4" x14ac:dyDescent="0.25">
      <c r="D1099" s="69"/>
    </row>
    <row r="1100" spans="4:4" x14ac:dyDescent="0.25">
      <c r="D1100" s="69"/>
    </row>
    <row r="1101" spans="4:4" x14ac:dyDescent="0.25">
      <c r="D1101" s="69"/>
    </row>
    <row r="1102" spans="4:4" x14ac:dyDescent="0.25">
      <c r="D1102" s="69"/>
    </row>
    <row r="1103" spans="4:4" x14ac:dyDescent="0.25">
      <c r="D1103" s="69"/>
    </row>
    <row r="1104" spans="4:4" x14ac:dyDescent="0.25">
      <c r="D1104" s="69"/>
    </row>
    <row r="1105" spans="4:4" x14ac:dyDescent="0.25">
      <c r="D1105" s="69"/>
    </row>
    <row r="1106" spans="4:4" x14ac:dyDescent="0.25">
      <c r="D1106" s="69"/>
    </row>
    <row r="1107" spans="4:4" x14ac:dyDescent="0.25">
      <c r="D1107" s="69"/>
    </row>
    <row r="1108" spans="4:4" x14ac:dyDescent="0.25">
      <c r="D1108" s="69"/>
    </row>
    <row r="1109" spans="4:4" x14ac:dyDescent="0.25">
      <c r="D1109" s="69"/>
    </row>
    <row r="1110" spans="4:4" x14ac:dyDescent="0.25">
      <c r="D1110" s="69"/>
    </row>
    <row r="1111" spans="4:4" x14ac:dyDescent="0.25">
      <c r="D1111" s="69"/>
    </row>
    <row r="1112" spans="4:4" x14ac:dyDescent="0.25">
      <c r="D1112" s="69"/>
    </row>
    <row r="1113" spans="4:4" x14ac:dyDescent="0.25">
      <c r="D1113" s="69"/>
    </row>
    <row r="1114" spans="4:4" x14ac:dyDescent="0.25">
      <c r="D1114" s="69"/>
    </row>
    <row r="1115" spans="4:4" x14ac:dyDescent="0.25">
      <c r="D1115" s="69"/>
    </row>
    <row r="1116" spans="4:4" x14ac:dyDescent="0.25">
      <c r="D1116" s="69"/>
    </row>
    <row r="1117" spans="4:4" x14ac:dyDescent="0.25">
      <c r="D1117" s="69"/>
    </row>
    <row r="1118" spans="4:4" x14ac:dyDescent="0.25">
      <c r="D1118" s="69"/>
    </row>
    <row r="1119" spans="4:4" x14ac:dyDescent="0.25">
      <c r="D1119" s="69"/>
    </row>
    <row r="1120" spans="4:4" x14ac:dyDescent="0.25">
      <c r="D1120" s="69"/>
    </row>
    <row r="1121" spans="4:4" x14ac:dyDescent="0.25">
      <c r="D1121" s="69"/>
    </row>
    <row r="1122" spans="4:4" x14ac:dyDescent="0.25">
      <c r="D1122" s="69"/>
    </row>
    <row r="1123" spans="4:4" x14ac:dyDescent="0.25">
      <c r="D1123" s="69"/>
    </row>
    <row r="1124" spans="4:4" x14ac:dyDescent="0.25">
      <c r="D1124" s="69"/>
    </row>
    <row r="1125" spans="4:4" x14ac:dyDescent="0.25">
      <c r="D1125" s="69"/>
    </row>
    <row r="1126" spans="4:4" x14ac:dyDescent="0.25">
      <c r="D1126" s="69"/>
    </row>
    <row r="1127" spans="4:4" x14ac:dyDescent="0.25">
      <c r="D1127" s="69"/>
    </row>
    <row r="1128" spans="4:4" x14ac:dyDescent="0.25">
      <c r="D1128" s="69"/>
    </row>
    <row r="1129" spans="4:4" x14ac:dyDescent="0.25">
      <c r="D1129" s="69"/>
    </row>
    <row r="1130" spans="4:4" x14ac:dyDescent="0.25">
      <c r="D1130" s="69"/>
    </row>
    <row r="1131" spans="4:4" x14ac:dyDescent="0.25">
      <c r="D1131" s="69"/>
    </row>
    <row r="1132" spans="4:4" x14ac:dyDescent="0.25">
      <c r="D1132" s="69"/>
    </row>
    <row r="1133" spans="4:4" x14ac:dyDescent="0.25">
      <c r="D1133" s="69"/>
    </row>
    <row r="1134" spans="4:4" x14ac:dyDescent="0.25">
      <c r="D1134" s="69"/>
    </row>
    <row r="1135" spans="4:4" x14ac:dyDescent="0.25">
      <c r="D1135" s="69"/>
    </row>
    <row r="1136" spans="4:4" x14ac:dyDescent="0.25">
      <c r="D1136" s="69"/>
    </row>
    <row r="1137" spans="4:4" x14ac:dyDescent="0.25">
      <c r="D1137" s="69"/>
    </row>
    <row r="1138" spans="4:4" x14ac:dyDescent="0.25">
      <c r="D1138" s="69"/>
    </row>
    <row r="1139" spans="4:4" x14ac:dyDescent="0.25">
      <c r="D1139" s="69"/>
    </row>
    <row r="1140" spans="4:4" x14ac:dyDescent="0.25">
      <c r="D1140" s="69"/>
    </row>
    <row r="1141" spans="4:4" x14ac:dyDescent="0.25">
      <c r="D1141" s="69"/>
    </row>
    <row r="1142" spans="4:4" x14ac:dyDescent="0.25">
      <c r="D1142" s="69"/>
    </row>
    <row r="1143" spans="4:4" x14ac:dyDescent="0.25">
      <c r="D1143" s="69"/>
    </row>
    <row r="1144" spans="4:4" x14ac:dyDescent="0.25">
      <c r="D1144" s="69"/>
    </row>
    <row r="1145" spans="4:4" x14ac:dyDescent="0.25">
      <c r="D1145" s="69"/>
    </row>
    <row r="1146" spans="4:4" x14ac:dyDescent="0.25">
      <c r="D1146" s="69"/>
    </row>
    <row r="1147" spans="4:4" x14ac:dyDescent="0.25">
      <c r="D1147" s="69"/>
    </row>
    <row r="1148" spans="4:4" x14ac:dyDescent="0.25">
      <c r="D1148" s="69"/>
    </row>
    <row r="1149" spans="4:4" x14ac:dyDescent="0.25">
      <c r="D1149" s="69"/>
    </row>
    <row r="1150" spans="4:4" x14ac:dyDescent="0.25">
      <c r="D1150" s="69"/>
    </row>
    <row r="1151" spans="4:4" x14ac:dyDescent="0.25">
      <c r="D1151" s="69"/>
    </row>
    <row r="1152" spans="4:4" x14ac:dyDescent="0.25">
      <c r="D1152" s="69"/>
    </row>
    <row r="1153" spans="4:4" x14ac:dyDescent="0.25">
      <c r="D1153" s="69"/>
    </row>
    <row r="1154" spans="4:4" x14ac:dyDescent="0.25">
      <c r="D1154" s="69"/>
    </row>
    <row r="1155" spans="4:4" x14ac:dyDescent="0.25">
      <c r="D1155" s="69"/>
    </row>
    <row r="1156" spans="4:4" x14ac:dyDescent="0.25">
      <c r="D1156" s="69"/>
    </row>
    <row r="1157" spans="4:4" x14ac:dyDescent="0.25">
      <c r="D1157" s="69"/>
    </row>
    <row r="1158" spans="4:4" x14ac:dyDescent="0.25">
      <c r="D1158" s="69"/>
    </row>
    <row r="1159" spans="4:4" x14ac:dyDescent="0.25">
      <c r="D1159" s="69"/>
    </row>
    <row r="1160" spans="4:4" x14ac:dyDescent="0.25">
      <c r="D1160" s="69"/>
    </row>
    <row r="1161" spans="4:4" x14ac:dyDescent="0.25">
      <c r="D1161" s="69"/>
    </row>
    <row r="1162" spans="4:4" x14ac:dyDescent="0.25">
      <c r="D1162" s="69"/>
    </row>
    <row r="1163" spans="4:4" x14ac:dyDescent="0.25">
      <c r="D1163" s="69"/>
    </row>
    <row r="1164" spans="4:4" x14ac:dyDescent="0.25">
      <c r="D1164" s="69"/>
    </row>
    <row r="1165" spans="4:4" x14ac:dyDescent="0.25">
      <c r="D1165" s="69"/>
    </row>
    <row r="1166" spans="4:4" x14ac:dyDescent="0.25">
      <c r="D1166" s="69"/>
    </row>
    <row r="1167" spans="4:4" x14ac:dyDescent="0.25">
      <c r="D1167" s="69"/>
    </row>
    <row r="1168" spans="4:4" x14ac:dyDescent="0.25">
      <c r="D1168" s="69"/>
    </row>
    <row r="1169" spans="4:4" x14ac:dyDescent="0.25">
      <c r="D1169" s="69"/>
    </row>
    <row r="1170" spans="4:4" x14ac:dyDescent="0.25">
      <c r="D1170" s="69"/>
    </row>
    <row r="1171" spans="4:4" x14ac:dyDescent="0.25">
      <c r="D1171" s="69"/>
    </row>
    <row r="1172" spans="4:4" x14ac:dyDescent="0.25">
      <c r="D1172" s="69"/>
    </row>
    <row r="1173" spans="4:4" x14ac:dyDescent="0.25">
      <c r="D1173" s="69"/>
    </row>
    <row r="1174" spans="4:4" x14ac:dyDescent="0.25">
      <c r="D1174" s="69"/>
    </row>
    <row r="1175" spans="4:4" x14ac:dyDescent="0.25">
      <c r="D1175" s="69"/>
    </row>
    <row r="1176" spans="4:4" x14ac:dyDescent="0.25">
      <c r="D1176" s="69"/>
    </row>
    <row r="1177" spans="4:4" x14ac:dyDescent="0.25">
      <c r="D1177" s="69"/>
    </row>
    <row r="1178" spans="4:4" x14ac:dyDescent="0.25">
      <c r="D1178" s="69"/>
    </row>
    <row r="1179" spans="4:4" x14ac:dyDescent="0.25">
      <c r="D1179" s="69"/>
    </row>
    <row r="1180" spans="4:4" x14ac:dyDescent="0.25">
      <c r="D1180" s="69"/>
    </row>
    <row r="1181" spans="4:4" x14ac:dyDescent="0.25">
      <c r="D1181" s="69"/>
    </row>
    <row r="1182" spans="4:4" x14ac:dyDescent="0.25">
      <c r="D1182" s="69"/>
    </row>
    <row r="1183" spans="4:4" x14ac:dyDescent="0.25">
      <c r="D1183" s="69"/>
    </row>
    <row r="1184" spans="4:4" x14ac:dyDescent="0.25">
      <c r="D1184" s="69"/>
    </row>
    <row r="1185" spans="4:4" x14ac:dyDescent="0.25">
      <c r="D1185" s="69"/>
    </row>
    <row r="1186" spans="4:4" x14ac:dyDescent="0.25">
      <c r="D1186" s="69"/>
    </row>
    <row r="1187" spans="4:4" x14ac:dyDescent="0.25">
      <c r="D1187" s="69"/>
    </row>
    <row r="1188" spans="4:4" x14ac:dyDescent="0.25">
      <c r="D1188" s="69"/>
    </row>
    <row r="1189" spans="4:4" x14ac:dyDescent="0.25">
      <c r="D1189" s="69"/>
    </row>
    <row r="1190" spans="4:4" x14ac:dyDescent="0.25">
      <c r="D1190" s="69"/>
    </row>
    <row r="1191" spans="4:4" x14ac:dyDescent="0.25">
      <c r="D1191" s="69"/>
    </row>
    <row r="1192" spans="4:4" x14ac:dyDescent="0.25">
      <c r="D1192" s="69"/>
    </row>
    <row r="1193" spans="4:4" x14ac:dyDescent="0.25">
      <c r="D1193" s="69"/>
    </row>
    <row r="1194" spans="4:4" x14ac:dyDescent="0.25">
      <c r="D1194" s="69"/>
    </row>
    <row r="1195" spans="4:4" x14ac:dyDescent="0.25">
      <c r="D1195" s="69"/>
    </row>
    <row r="1196" spans="4:4" x14ac:dyDescent="0.25">
      <c r="D1196" s="69"/>
    </row>
    <row r="1197" spans="4:4" x14ac:dyDescent="0.25">
      <c r="D1197" s="69"/>
    </row>
    <row r="1198" spans="4:4" x14ac:dyDescent="0.25">
      <c r="D1198" s="69"/>
    </row>
    <row r="1199" spans="4:4" x14ac:dyDescent="0.25">
      <c r="D1199" s="69"/>
    </row>
    <row r="1200" spans="4:4" x14ac:dyDescent="0.25">
      <c r="D1200" s="69"/>
    </row>
    <row r="1201" spans="4:4" x14ac:dyDescent="0.25">
      <c r="D1201" s="69"/>
    </row>
    <row r="1202" spans="4:4" x14ac:dyDescent="0.25">
      <c r="D1202" s="69"/>
    </row>
    <row r="1203" spans="4:4" x14ac:dyDescent="0.25">
      <c r="D1203" s="69"/>
    </row>
    <row r="1204" spans="4:4" x14ac:dyDescent="0.25">
      <c r="D1204" s="69"/>
    </row>
    <row r="1205" spans="4:4" x14ac:dyDescent="0.25">
      <c r="D1205" s="69"/>
    </row>
    <row r="1206" spans="4:4" x14ac:dyDescent="0.25">
      <c r="D1206" s="69"/>
    </row>
    <row r="1207" spans="4:4" x14ac:dyDescent="0.25">
      <c r="D1207" s="69"/>
    </row>
    <row r="1208" spans="4:4" x14ac:dyDescent="0.25">
      <c r="D1208" s="69"/>
    </row>
    <row r="1209" spans="4:4" x14ac:dyDescent="0.25">
      <c r="D1209" s="69"/>
    </row>
    <row r="1210" spans="4:4" x14ac:dyDescent="0.25">
      <c r="D1210" s="69"/>
    </row>
    <row r="1211" spans="4:4" x14ac:dyDescent="0.25">
      <c r="D1211" s="69"/>
    </row>
    <row r="1212" spans="4:4" x14ac:dyDescent="0.25">
      <c r="D1212" s="69"/>
    </row>
    <row r="1213" spans="4:4" x14ac:dyDescent="0.25">
      <c r="D1213" s="69"/>
    </row>
    <row r="1214" spans="4:4" x14ac:dyDescent="0.25">
      <c r="D1214" s="69"/>
    </row>
    <row r="1215" spans="4:4" x14ac:dyDescent="0.25">
      <c r="D1215" s="69"/>
    </row>
    <row r="1216" spans="4:4" x14ac:dyDescent="0.25">
      <c r="D1216" s="69"/>
    </row>
    <row r="1217" spans="4:4" x14ac:dyDescent="0.25">
      <c r="D1217" s="69"/>
    </row>
    <row r="1218" spans="4:4" x14ac:dyDescent="0.25">
      <c r="D1218" s="69"/>
    </row>
    <row r="1219" spans="4:4" x14ac:dyDescent="0.25">
      <c r="D1219" s="69"/>
    </row>
    <row r="1220" spans="4:4" x14ac:dyDescent="0.25">
      <c r="D1220" s="69"/>
    </row>
    <row r="1221" spans="4:4" x14ac:dyDescent="0.25">
      <c r="D1221" s="69"/>
    </row>
    <row r="1222" spans="4:4" x14ac:dyDescent="0.25">
      <c r="D1222" s="69"/>
    </row>
    <row r="1223" spans="4:4" x14ac:dyDescent="0.25">
      <c r="D1223" s="69"/>
    </row>
    <row r="1224" spans="4:4" x14ac:dyDescent="0.25">
      <c r="D1224" s="69"/>
    </row>
    <row r="1225" spans="4:4" x14ac:dyDescent="0.25">
      <c r="D1225" s="69"/>
    </row>
    <row r="1226" spans="4:4" x14ac:dyDescent="0.25">
      <c r="D1226" s="69"/>
    </row>
    <row r="1227" spans="4:4" x14ac:dyDescent="0.25">
      <c r="D1227" s="69"/>
    </row>
    <row r="1228" spans="4:4" x14ac:dyDescent="0.25">
      <c r="D1228" s="69"/>
    </row>
    <row r="1229" spans="4:4" x14ac:dyDescent="0.25">
      <c r="D1229" s="69"/>
    </row>
    <row r="1230" spans="4:4" x14ac:dyDescent="0.25">
      <c r="D1230" s="69"/>
    </row>
    <row r="1231" spans="4:4" x14ac:dyDescent="0.25">
      <c r="D1231" s="69"/>
    </row>
    <row r="1232" spans="4:4" x14ac:dyDescent="0.25">
      <c r="D1232" s="69"/>
    </row>
    <row r="1233" spans="4:4" x14ac:dyDescent="0.25">
      <c r="D1233" s="69"/>
    </row>
    <row r="1234" spans="4:4" x14ac:dyDescent="0.25">
      <c r="D1234" s="69"/>
    </row>
    <row r="1235" spans="4:4" x14ac:dyDescent="0.25">
      <c r="D1235" s="69"/>
    </row>
    <row r="1236" spans="4:4" x14ac:dyDescent="0.25">
      <c r="D1236" s="69"/>
    </row>
    <row r="1237" spans="4:4" x14ac:dyDescent="0.25">
      <c r="D1237" s="69"/>
    </row>
    <row r="1238" spans="4:4" x14ac:dyDescent="0.25">
      <c r="D1238" s="69"/>
    </row>
    <row r="1239" spans="4:4" x14ac:dyDescent="0.25">
      <c r="D1239" s="69"/>
    </row>
    <row r="1240" spans="4:4" x14ac:dyDescent="0.25">
      <c r="D1240" s="69"/>
    </row>
    <row r="1241" spans="4:4" x14ac:dyDescent="0.25">
      <c r="D1241" s="69"/>
    </row>
    <row r="1242" spans="4:4" x14ac:dyDescent="0.25">
      <c r="D1242" s="69"/>
    </row>
    <row r="1243" spans="4:4" x14ac:dyDescent="0.25">
      <c r="D1243" s="69"/>
    </row>
    <row r="1244" spans="4:4" x14ac:dyDescent="0.25">
      <c r="D1244" s="69"/>
    </row>
    <row r="1245" spans="4:4" x14ac:dyDescent="0.25">
      <c r="D1245" s="69"/>
    </row>
    <row r="1246" spans="4:4" x14ac:dyDescent="0.25">
      <c r="D1246" s="69"/>
    </row>
    <row r="1247" spans="4:4" x14ac:dyDescent="0.25">
      <c r="D1247" s="69"/>
    </row>
    <row r="1248" spans="4:4" x14ac:dyDescent="0.25">
      <c r="D1248" s="69"/>
    </row>
    <row r="1249" spans="4:4" x14ac:dyDescent="0.25">
      <c r="D1249" s="69"/>
    </row>
    <row r="1250" spans="4:4" x14ac:dyDescent="0.25">
      <c r="D1250" s="69"/>
    </row>
    <row r="1251" spans="4:4" x14ac:dyDescent="0.25">
      <c r="D1251" s="69"/>
    </row>
    <row r="1252" spans="4:4" x14ac:dyDescent="0.25">
      <c r="D1252" s="69"/>
    </row>
    <row r="1253" spans="4:4" x14ac:dyDescent="0.25">
      <c r="D1253" s="69"/>
    </row>
    <row r="1254" spans="4:4" x14ac:dyDescent="0.25">
      <c r="D1254" s="69"/>
    </row>
    <row r="1255" spans="4:4" x14ac:dyDescent="0.25">
      <c r="D1255" s="69"/>
    </row>
    <row r="1256" spans="4:4" x14ac:dyDescent="0.25">
      <c r="D1256" s="69"/>
    </row>
    <row r="1257" spans="4:4" x14ac:dyDescent="0.25">
      <c r="D1257" s="69"/>
    </row>
  </sheetData>
  <customSheetViews>
    <customSheetView guid="{31D59306-F33C-40A1-9FAF-2EAB62428146}" showPageBreaks="1">
      <selection activeCell="D13" sqref="D13"/>
      <pageMargins left="0.7" right="0.7" top="0.78740157499999996" bottom="0.78740157499999996" header="0.3" footer="0.3"/>
      <pageSetup paperSize="9" orientation="portrait" verticalDpi="0" r:id="rId1"/>
    </customSheetView>
  </customSheetViews>
  <mergeCells count="4">
    <mergeCell ref="A9:A13"/>
    <mergeCell ref="A1:B1"/>
    <mergeCell ref="A4:B4"/>
    <mergeCell ref="A5:B5"/>
  </mergeCells>
  <hyperlinks>
    <hyperlink ref="B7" r:id="rId2"/>
    <hyperlink ref="B8" r:id="rId3"/>
  </hyperlinks>
  <pageMargins left="0.7" right="0.7" top="0.78740157499999996" bottom="0.78740157499999996" header="0.3" footer="0.3"/>
  <pageSetup paperSize="9" orientation="portrait" verticalDpi="0"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114"/>
  <sheetViews>
    <sheetView showGridLines="0" tabSelected="1" zoomScaleNormal="100" workbookViewId="0">
      <pane ySplit="1" topLeftCell="A2" activePane="bottomLeft" state="frozen"/>
      <selection pane="bottomLeft" activeCell="E11" sqref="E11"/>
    </sheetView>
  </sheetViews>
  <sheetFormatPr baseColWidth="10" defaultColWidth="9.1796875" defaultRowHeight="12.5" x14ac:dyDescent="0.25"/>
  <cols>
    <col min="1" max="1" width="9.1796875" style="34"/>
    <col min="2" max="2" width="54" style="3" customWidth="1"/>
    <col min="3" max="3" width="8.54296875" style="3" customWidth="1"/>
    <col min="4" max="4" width="11.81640625" style="4" customWidth="1"/>
    <col min="5" max="5" width="11.453125" style="5" customWidth="1"/>
    <col min="6" max="6" width="9.54296875" style="5" customWidth="1"/>
    <col min="7" max="7" width="11.26953125" style="5" customWidth="1"/>
    <col min="8" max="8" width="6.81640625" style="64" customWidth="1"/>
    <col min="9" max="10" width="10.81640625" style="3" customWidth="1"/>
    <col min="11" max="11" width="11.81640625" style="3" customWidth="1"/>
    <col min="12" max="12" width="21.81640625" style="34" customWidth="1"/>
    <col min="13" max="16384" width="9.1796875" style="3"/>
  </cols>
  <sheetData>
    <row r="1" spans="1:12" s="1" customFormat="1" ht="39" x14ac:dyDescent="0.25">
      <c r="A1" s="49"/>
      <c r="B1" s="1" t="s">
        <v>603</v>
      </c>
      <c r="C1" s="67" t="s">
        <v>708</v>
      </c>
      <c r="D1" s="1" t="s">
        <v>602</v>
      </c>
      <c r="E1" s="6" t="s">
        <v>639</v>
      </c>
      <c r="F1" s="7" t="s">
        <v>640</v>
      </c>
      <c r="G1" s="8" t="s">
        <v>641</v>
      </c>
      <c r="H1" s="59"/>
      <c r="I1" s="9" t="s">
        <v>642</v>
      </c>
      <c r="J1" s="10" t="s">
        <v>643</v>
      </c>
      <c r="K1" s="11" t="s">
        <v>644</v>
      </c>
      <c r="L1" s="49" t="s">
        <v>600</v>
      </c>
    </row>
    <row r="2" spans="1:12" s="32" customFormat="1" ht="13" x14ac:dyDescent="0.3">
      <c r="A2" s="32" t="s">
        <v>0</v>
      </c>
      <c r="C2" s="32" t="s">
        <v>1</v>
      </c>
      <c r="D2" s="33"/>
      <c r="H2" s="60"/>
    </row>
    <row r="3" spans="1:12" s="32" customFormat="1" ht="13" x14ac:dyDescent="0.3">
      <c r="A3" s="32" t="s">
        <v>2</v>
      </c>
      <c r="C3" s="32" t="s">
        <v>5</v>
      </c>
      <c r="D3" s="33"/>
      <c r="H3" s="60"/>
    </row>
    <row r="4" spans="1:12" s="2" customFormat="1" ht="13" x14ac:dyDescent="0.3">
      <c r="A4" s="35"/>
      <c r="B4" s="12" t="s">
        <v>3</v>
      </c>
      <c r="C4" s="13"/>
      <c r="D4" s="14" t="s">
        <v>4</v>
      </c>
      <c r="E4" s="15"/>
      <c r="F4" s="16"/>
      <c r="G4" s="17"/>
      <c r="H4" s="61"/>
      <c r="I4" s="18"/>
      <c r="J4" s="19"/>
      <c r="K4" s="20"/>
      <c r="L4" s="35"/>
    </row>
    <row r="5" spans="1:12" x14ac:dyDescent="0.25">
      <c r="B5" s="21" t="s">
        <v>6</v>
      </c>
      <c r="C5" s="21"/>
      <c r="D5" s="22">
        <v>173</v>
      </c>
      <c r="E5" s="23">
        <v>2</v>
      </c>
      <c r="F5" s="24"/>
      <c r="G5" s="25"/>
      <c r="H5" s="62"/>
      <c r="I5" s="26">
        <f>D5*E5</f>
        <v>346</v>
      </c>
      <c r="J5" s="27">
        <f>D5*F5</f>
        <v>0</v>
      </c>
      <c r="K5" s="28">
        <f>D5*G5</f>
        <v>0</v>
      </c>
    </row>
    <row r="6" spans="1:12" x14ac:dyDescent="0.25">
      <c r="B6" s="21" t="s">
        <v>7</v>
      </c>
      <c r="C6" s="21"/>
      <c r="D6" s="22" t="s">
        <v>8</v>
      </c>
      <c r="E6" s="29"/>
      <c r="F6" s="30"/>
      <c r="G6" s="31"/>
      <c r="H6" s="63"/>
      <c r="I6" s="26"/>
      <c r="J6" s="27"/>
      <c r="K6" s="28"/>
    </row>
    <row r="7" spans="1:12" s="2" customFormat="1" ht="13" x14ac:dyDescent="0.3">
      <c r="A7" s="35"/>
      <c r="B7" s="12" t="s">
        <v>9</v>
      </c>
      <c r="C7" s="13"/>
      <c r="D7" s="14" t="s">
        <v>10</v>
      </c>
      <c r="E7" s="15"/>
      <c r="F7" s="16"/>
      <c r="G7" s="17"/>
      <c r="H7" s="61"/>
      <c r="I7" s="26"/>
      <c r="J7" s="27"/>
      <c r="K7" s="28"/>
      <c r="L7" s="35"/>
    </row>
    <row r="8" spans="1:12" x14ac:dyDescent="0.25">
      <c r="B8" s="74" t="s">
        <v>11</v>
      </c>
      <c r="C8" s="21"/>
      <c r="D8" s="22">
        <v>735</v>
      </c>
      <c r="E8" s="23"/>
      <c r="F8" s="24"/>
      <c r="G8" s="25"/>
      <c r="H8" s="62"/>
      <c r="I8" s="26">
        <f t="shared" ref="I8:I17" si="0">D8*E8</f>
        <v>0</v>
      </c>
      <c r="J8" s="27">
        <f t="shared" ref="J8:J69" si="1">D8*F8</f>
        <v>0</v>
      </c>
      <c r="K8" s="28">
        <f t="shared" ref="K8:K69" si="2">D8*G8</f>
        <v>0</v>
      </c>
    </row>
    <row r="9" spans="1:12" x14ac:dyDescent="0.25">
      <c r="B9" s="21" t="s">
        <v>12</v>
      </c>
      <c r="C9" s="21"/>
      <c r="D9" s="22">
        <v>311</v>
      </c>
      <c r="E9" s="23">
        <v>1</v>
      </c>
      <c r="F9" s="24"/>
      <c r="G9" s="25"/>
      <c r="H9" s="62"/>
      <c r="I9" s="26">
        <f t="shared" si="0"/>
        <v>311</v>
      </c>
      <c r="J9" s="27">
        <f t="shared" si="1"/>
        <v>0</v>
      </c>
      <c r="K9" s="28">
        <f t="shared" si="2"/>
        <v>0</v>
      </c>
    </row>
    <row r="10" spans="1:12" x14ac:dyDescent="0.25">
      <c r="B10" s="21" t="s">
        <v>13</v>
      </c>
      <c r="C10" s="21"/>
      <c r="D10" s="22">
        <v>293</v>
      </c>
      <c r="E10" s="23"/>
      <c r="F10" s="24"/>
      <c r="G10" s="25"/>
      <c r="H10" s="62"/>
      <c r="I10" s="26">
        <f t="shared" si="0"/>
        <v>0</v>
      </c>
      <c r="J10" s="27">
        <f t="shared" si="1"/>
        <v>0</v>
      </c>
      <c r="K10" s="28">
        <f t="shared" si="2"/>
        <v>0</v>
      </c>
    </row>
    <row r="11" spans="1:12" x14ac:dyDescent="0.25">
      <c r="B11" s="21" t="s">
        <v>14</v>
      </c>
      <c r="C11" s="21"/>
      <c r="D11" s="22">
        <v>357</v>
      </c>
      <c r="E11" s="23">
        <v>1</v>
      </c>
      <c r="F11" s="24"/>
      <c r="G11" s="25"/>
      <c r="H11" s="62"/>
      <c r="I11" s="26">
        <f t="shared" si="0"/>
        <v>357</v>
      </c>
      <c r="J11" s="27">
        <f t="shared" si="1"/>
        <v>0</v>
      </c>
      <c r="K11" s="28">
        <f t="shared" si="2"/>
        <v>0</v>
      </c>
    </row>
    <row r="12" spans="1:12" x14ac:dyDescent="0.25">
      <c r="B12" s="21" t="s">
        <v>15</v>
      </c>
      <c r="C12" s="21"/>
      <c r="D12" s="22">
        <v>300</v>
      </c>
      <c r="E12" s="23"/>
      <c r="F12" s="24"/>
      <c r="G12" s="25"/>
      <c r="H12" s="62"/>
      <c r="I12" s="26">
        <f t="shared" si="0"/>
        <v>0</v>
      </c>
      <c r="J12" s="27">
        <f t="shared" si="1"/>
        <v>0</v>
      </c>
      <c r="K12" s="28">
        <f t="shared" si="2"/>
        <v>0</v>
      </c>
    </row>
    <row r="13" spans="1:12" x14ac:dyDescent="0.25">
      <c r="B13" s="21" t="s">
        <v>16</v>
      </c>
      <c r="C13" s="21"/>
      <c r="D13" s="22">
        <v>841</v>
      </c>
      <c r="E13" s="23"/>
      <c r="F13" s="24"/>
      <c r="G13" s="25"/>
      <c r="H13" s="62"/>
      <c r="I13" s="26">
        <f t="shared" si="0"/>
        <v>0</v>
      </c>
      <c r="J13" s="27">
        <f t="shared" si="1"/>
        <v>0</v>
      </c>
      <c r="K13" s="28">
        <f t="shared" si="2"/>
        <v>0</v>
      </c>
    </row>
    <row r="14" spans="1:12" x14ac:dyDescent="0.25">
      <c r="B14" s="21" t="s">
        <v>17</v>
      </c>
      <c r="C14" s="21"/>
      <c r="D14" s="22">
        <v>310</v>
      </c>
      <c r="E14" s="23"/>
      <c r="F14" s="24"/>
      <c r="G14" s="25"/>
      <c r="H14" s="62"/>
      <c r="I14" s="26">
        <f t="shared" si="0"/>
        <v>0</v>
      </c>
      <c r="J14" s="27">
        <f t="shared" si="1"/>
        <v>0</v>
      </c>
      <c r="K14" s="28">
        <f t="shared" si="2"/>
        <v>0</v>
      </c>
    </row>
    <row r="15" spans="1:12" x14ac:dyDescent="0.25">
      <c r="B15" s="21" t="s">
        <v>18</v>
      </c>
      <c r="C15" s="21"/>
      <c r="D15" s="22">
        <v>671</v>
      </c>
      <c r="E15" s="23"/>
      <c r="F15" s="24"/>
      <c r="G15" s="25"/>
      <c r="H15" s="62"/>
      <c r="I15" s="26">
        <f t="shared" si="0"/>
        <v>0</v>
      </c>
      <c r="J15" s="27">
        <f t="shared" si="1"/>
        <v>0</v>
      </c>
      <c r="K15" s="28">
        <f t="shared" si="2"/>
        <v>0</v>
      </c>
    </row>
    <row r="16" spans="1:12" x14ac:dyDescent="0.25">
      <c r="B16" s="21" t="s">
        <v>19</v>
      </c>
      <c r="C16" s="21"/>
      <c r="D16" s="22">
        <v>168</v>
      </c>
      <c r="E16" s="23"/>
      <c r="F16" s="24"/>
      <c r="G16" s="25"/>
      <c r="H16" s="62"/>
      <c r="I16" s="26">
        <f t="shared" si="0"/>
        <v>0</v>
      </c>
      <c r="J16" s="27">
        <f t="shared" si="1"/>
        <v>0</v>
      </c>
      <c r="K16" s="28">
        <f t="shared" si="2"/>
        <v>0</v>
      </c>
    </row>
    <row r="17" spans="1:12" x14ac:dyDescent="0.25">
      <c r="B17" s="21" t="s">
        <v>20</v>
      </c>
      <c r="C17" s="21"/>
      <c r="D17" s="22">
        <v>77</v>
      </c>
      <c r="E17" s="23"/>
      <c r="F17" s="24"/>
      <c r="G17" s="25"/>
      <c r="H17" s="62"/>
      <c r="I17" s="26">
        <f t="shared" si="0"/>
        <v>0</v>
      </c>
      <c r="J17" s="27">
        <f t="shared" si="1"/>
        <v>0</v>
      </c>
      <c r="K17" s="28">
        <f t="shared" si="2"/>
        <v>0</v>
      </c>
    </row>
    <row r="18" spans="1:12" s="2" customFormat="1" ht="13" x14ac:dyDescent="0.3">
      <c r="A18" s="35"/>
      <c r="B18" s="12" t="s">
        <v>21</v>
      </c>
      <c r="C18" s="13"/>
      <c r="D18" s="14" t="s">
        <v>4</v>
      </c>
      <c r="E18" s="15"/>
      <c r="F18" s="16"/>
      <c r="G18" s="17"/>
      <c r="H18" s="61"/>
      <c r="I18" s="26"/>
      <c r="J18" s="27"/>
      <c r="K18" s="28"/>
      <c r="L18" s="35"/>
    </row>
    <row r="19" spans="1:12" x14ac:dyDescent="0.25">
      <c r="B19" s="21" t="s">
        <v>22</v>
      </c>
      <c r="C19" s="21"/>
      <c r="D19" s="22">
        <v>76</v>
      </c>
      <c r="E19" s="23"/>
      <c r="F19" s="24"/>
      <c r="G19" s="25"/>
      <c r="H19" s="62"/>
      <c r="I19" s="26">
        <f>D19*E19</f>
        <v>0</v>
      </c>
      <c r="J19" s="27">
        <f t="shared" si="1"/>
        <v>0</v>
      </c>
      <c r="K19" s="28">
        <f t="shared" si="2"/>
        <v>0</v>
      </c>
    </row>
    <row r="20" spans="1:12" x14ac:dyDescent="0.25">
      <c r="B20" s="21" t="s">
        <v>23</v>
      </c>
      <c r="C20" s="21"/>
      <c r="D20" s="22">
        <v>-173</v>
      </c>
      <c r="E20" s="23"/>
      <c r="F20" s="24"/>
      <c r="G20" s="25"/>
      <c r="H20" s="62"/>
      <c r="I20" s="26">
        <f>D20*E20</f>
        <v>0</v>
      </c>
      <c r="J20" s="27">
        <f t="shared" si="1"/>
        <v>0</v>
      </c>
      <c r="K20" s="28">
        <f t="shared" si="2"/>
        <v>0</v>
      </c>
    </row>
    <row r="21" spans="1:12" x14ac:dyDescent="0.25">
      <c r="B21" s="21" t="s">
        <v>24</v>
      </c>
      <c r="C21" s="21"/>
      <c r="D21" s="22">
        <v>-97</v>
      </c>
      <c r="E21" s="23"/>
      <c r="F21" s="24"/>
      <c r="G21" s="25">
        <v>3</v>
      </c>
      <c r="H21" s="62"/>
      <c r="I21" s="26">
        <f>D21*E21</f>
        <v>0</v>
      </c>
      <c r="J21" s="27">
        <f t="shared" si="1"/>
        <v>0</v>
      </c>
      <c r="K21" s="28">
        <f t="shared" si="2"/>
        <v>-291</v>
      </c>
    </row>
    <row r="22" spans="1:12" s="2" customFormat="1" ht="13" x14ac:dyDescent="0.3">
      <c r="A22" s="35"/>
      <c r="B22" s="12" t="s">
        <v>25</v>
      </c>
      <c r="C22" s="13"/>
      <c r="D22" s="14" t="s">
        <v>4</v>
      </c>
      <c r="E22" s="15"/>
      <c r="F22" s="16"/>
      <c r="G22" s="17"/>
      <c r="H22" s="61"/>
      <c r="I22" s="26"/>
      <c r="J22" s="27"/>
      <c r="K22" s="28"/>
      <c r="L22" s="35"/>
    </row>
    <row r="23" spans="1:12" x14ac:dyDescent="0.25">
      <c r="B23" s="21" t="s">
        <v>26</v>
      </c>
      <c r="C23" s="21"/>
      <c r="D23" s="22">
        <v>26</v>
      </c>
      <c r="E23" s="23"/>
      <c r="F23" s="24"/>
      <c r="G23" s="25"/>
      <c r="H23" s="62"/>
      <c r="I23" s="26">
        <f>D23*E23</f>
        <v>0</v>
      </c>
      <c r="J23" s="27">
        <f t="shared" si="1"/>
        <v>0</v>
      </c>
      <c r="K23" s="28">
        <f t="shared" si="2"/>
        <v>0</v>
      </c>
    </row>
    <row r="24" spans="1:12" s="32" customFormat="1" ht="13" x14ac:dyDescent="0.3">
      <c r="A24" s="32" t="s">
        <v>27</v>
      </c>
      <c r="C24" s="32" t="s">
        <v>28</v>
      </c>
      <c r="D24" s="33"/>
      <c r="H24" s="60"/>
      <c r="I24" s="34"/>
      <c r="J24" s="34"/>
      <c r="K24" s="34"/>
    </row>
    <row r="25" spans="1:12" s="2" customFormat="1" ht="13" x14ac:dyDescent="0.3">
      <c r="A25" s="35"/>
      <c r="B25" s="12" t="s">
        <v>3</v>
      </c>
      <c r="C25" s="13"/>
      <c r="D25" s="14" t="s">
        <v>4</v>
      </c>
      <c r="E25" s="15"/>
      <c r="F25" s="16"/>
      <c r="G25" s="17"/>
      <c r="H25" s="61"/>
      <c r="I25" s="26"/>
      <c r="J25" s="27"/>
      <c r="K25" s="28"/>
      <c r="L25" s="35"/>
    </row>
    <row r="26" spans="1:12" x14ac:dyDescent="0.25">
      <c r="B26" s="21" t="s">
        <v>29</v>
      </c>
      <c r="C26" s="21"/>
      <c r="D26" s="22">
        <v>551</v>
      </c>
      <c r="E26" s="23"/>
      <c r="F26" s="24"/>
      <c r="G26" s="25"/>
      <c r="H26" s="62"/>
      <c r="I26" s="26">
        <f>D26*E26</f>
        <v>0</v>
      </c>
      <c r="J26" s="27">
        <f t="shared" si="1"/>
        <v>0</v>
      </c>
      <c r="K26" s="28">
        <f t="shared" si="2"/>
        <v>0</v>
      </c>
    </row>
    <row r="27" spans="1:12" x14ac:dyDescent="0.25">
      <c r="B27" s="21" t="s">
        <v>713</v>
      </c>
      <c r="C27" s="21"/>
      <c r="D27" s="22">
        <v>511</v>
      </c>
      <c r="E27" s="23"/>
      <c r="F27" s="24"/>
      <c r="G27" s="25"/>
      <c r="H27" s="62"/>
      <c r="I27" s="26">
        <f>D27*E27</f>
        <v>0</v>
      </c>
      <c r="J27" s="27">
        <f t="shared" si="1"/>
        <v>0</v>
      </c>
      <c r="K27" s="28">
        <f t="shared" si="2"/>
        <v>0</v>
      </c>
    </row>
    <row r="28" spans="1:12" s="2" customFormat="1" ht="13" x14ac:dyDescent="0.3">
      <c r="A28" s="35"/>
      <c r="B28" s="12" t="s">
        <v>9</v>
      </c>
      <c r="C28" s="13"/>
      <c r="D28" s="14" t="s">
        <v>10</v>
      </c>
      <c r="E28" s="15"/>
      <c r="F28" s="16"/>
      <c r="G28" s="17"/>
      <c r="H28" s="61"/>
      <c r="I28" s="26"/>
      <c r="J28" s="27"/>
      <c r="K28" s="28"/>
      <c r="L28" s="35"/>
    </row>
    <row r="29" spans="1:12" x14ac:dyDescent="0.25">
      <c r="B29" s="21" t="s">
        <v>30</v>
      </c>
      <c r="C29" s="21"/>
      <c r="D29" s="22">
        <v>708</v>
      </c>
      <c r="E29" s="23"/>
      <c r="F29" s="24"/>
      <c r="G29" s="25"/>
      <c r="H29" s="62"/>
      <c r="I29" s="26">
        <f>D29*E29</f>
        <v>0</v>
      </c>
      <c r="J29" s="27">
        <f t="shared" si="1"/>
        <v>0</v>
      </c>
      <c r="K29" s="28">
        <f t="shared" si="2"/>
        <v>0</v>
      </c>
    </row>
    <row r="30" spans="1:12" x14ac:dyDescent="0.25">
      <c r="B30" s="21" t="s">
        <v>13</v>
      </c>
      <c r="C30" s="21"/>
      <c r="D30" s="22">
        <v>672</v>
      </c>
      <c r="E30" s="23"/>
      <c r="F30" s="24"/>
      <c r="G30" s="25"/>
      <c r="H30" s="62"/>
      <c r="I30" s="26">
        <f>D30*E30</f>
        <v>0</v>
      </c>
      <c r="J30" s="27">
        <f t="shared" si="1"/>
        <v>0</v>
      </c>
      <c r="K30" s="28">
        <f t="shared" si="2"/>
        <v>0</v>
      </c>
    </row>
    <row r="31" spans="1:12" x14ac:dyDescent="0.25">
      <c r="B31" s="21" t="s">
        <v>31</v>
      </c>
      <c r="C31" s="21"/>
      <c r="D31" s="22">
        <v>2</v>
      </c>
      <c r="E31" s="23"/>
      <c r="F31" s="24"/>
      <c r="G31" s="25"/>
      <c r="H31" s="62"/>
      <c r="I31" s="26">
        <f>D31*E31</f>
        <v>0</v>
      </c>
      <c r="J31" s="27">
        <f t="shared" si="1"/>
        <v>0</v>
      </c>
      <c r="K31" s="28">
        <f t="shared" si="2"/>
        <v>0</v>
      </c>
    </row>
    <row r="32" spans="1:12" x14ac:dyDescent="0.25">
      <c r="B32" s="21" t="s">
        <v>32</v>
      </c>
      <c r="C32" s="21"/>
      <c r="D32" s="22" t="s">
        <v>8</v>
      </c>
      <c r="E32" s="29"/>
      <c r="F32" s="30"/>
      <c r="G32" s="31"/>
      <c r="H32" s="63"/>
      <c r="I32" s="26"/>
      <c r="J32" s="27"/>
      <c r="K32" s="28"/>
    </row>
    <row r="33" spans="2:11" x14ac:dyDescent="0.25">
      <c r="B33" s="21" t="s">
        <v>33</v>
      </c>
      <c r="C33" s="21"/>
      <c r="D33" s="22">
        <v>26</v>
      </c>
      <c r="E33" s="23"/>
      <c r="F33" s="24"/>
      <c r="G33" s="25"/>
      <c r="H33" s="62"/>
      <c r="I33" s="26">
        <f t="shared" ref="I33:I39" si="3">D33*E33</f>
        <v>0</v>
      </c>
      <c r="J33" s="27">
        <f t="shared" si="1"/>
        <v>0</v>
      </c>
      <c r="K33" s="28">
        <f t="shared" si="2"/>
        <v>0</v>
      </c>
    </row>
    <row r="34" spans="2:11" x14ac:dyDescent="0.25">
      <c r="B34" s="21" t="s">
        <v>34</v>
      </c>
      <c r="C34" s="21"/>
      <c r="D34" s="22">
        <v>28</v>
      </c>
      <c r="E34" s="23"/>
      <c r="F34" s="24"/>
      <c r="G34" s="25"/>
      <c r="H34" s="62"/>
      <c r="I34" s="26">
        <f t="shared" si="3"/>
        <v>0</v>
      </c>
      <c r="J34" s="27">
        <f t="shared" si="1"/>
        <v>0</v>
      </c>
      <c r="K34" s="28">
        <f t="shared" si="2"/>
        <v>0</v>
      </c>
    </row>
    <row r="35" spans="2:11" x14ac:dyDescent="0.25">
      <c r="B35" s="21" t="s">
        <v>35</v>
      </c>
      <c r="C35" s="21"/>
      <c r="D35" s="22">
        <v>30</v>
      </c>
      <c r="E35" s="23"/>
      <c r="F35" s="24"/>
      <c r="G35" s="25"/>
      <c r="H35" s="62"/>
      <c r="I35" s="26">
        <f t="shared" si="3"/>
        <v>0</v>
      </c>
      <c r="J35" s="27">
        <f t="shared" si="1"/>
        <v>0</v>
      </c>
      <c r="K35" s="28">
        <f t="shared" si="2"/>
        <v>0</v>
      </c>
    </row>
    <row r="36" spans="2:11" x14ac:dyDescent="0.25">
      <c r="B36" s="21" t="s">
        <v>36</v>
      </c>
      <c r="C36" s="21"/>
      <c r="D36" s="22">
        <v>36</v>
      </c>
      <c r="E36" s="23"/>
      <c r="F36" s="24"/>
      <c r="G36" s="25"/>
      <c r="H36" s="62"/>
      <c r="I36" s="26">
        <f t="shared" si="3"/>
        <v>0</v>
      </c>
      <c r="J36" s="27">
        <f t="shared" si="1"/>
        <v>0</v>
      </c>
      <c r="K36" s="28">
        <f t="shared" si="2"/>
        <v>0</v>
      </c>
    </row>
    <row r="37" spans="2:11" x14ac:dyDescent="0.25">
      <c r="B37" s="21" t="s">
        <v>37</v>
      </c>
      <c r="C37" s="21"/>
      <c r="D37" s="22">
        <v>38</v>
      </c>
      <c r="E37" s="23"/>
      <c r="F37" s="24"/>
      <c r="G37" s="25"/>
      <c r="H37" s="62"/>
      <c r="I37" s="26">
        <f t="shared" si="3"/>
        <v>0</v>
      </c>
      <c r="J37" s="27">
        <f t="shared" si="1"/>
        <v>0</v>
      </c>
      <c r="K37" s="28">
        <f t="shared" si="2"/>
        <v>0</v>
      </c>
    </row>
    <row r="38" spans="2:11" x14ac:dyDescent="0.25">
      <c r="B38" s="21" t="s">
        <v>38</v>
      </c>
      <c r="C38" s="21"/>
      <c r="D38" s="22">
        <v>789</v>
      </c>
      <c r="E38" s="23"/>
      <c r="F38" s="24"/>
      <c r="G38" s="25"/>
      <c r="H38" s="62"/>
      <c r="I38" s="26">
        <f t="shared" si="3"/>
        <v>0</v>
      </c>
      <c r="J38" s="27">
        <f t="shared" si="1"/>
        <v>0</v>
      </c>
      <c r="K38" s="28">
        <f t="shared" si="2"/>
        <v>0</v>
      </c>
    </row>
    <row r="39" spans="2:11" x14ac:dyDescent="0.25">
      <c r="B39" s="21" t="s">
        <v>15</v>
      </c>
      <c r="C39" s="21"/>
      <c r="D39" s="22">
        <v>682</v>
      </c>
      <c r="E39" s="23"/>
      <c r="F39" s="24"/>
      <c r="G39" s="25"/>
      <c r="H39" s="62"/>
      <c r="I39" s="26">
        <f t="shared" si="3"/>
        <v>0</v>
      </c>
      <c r="J39" s="27">
        <f t="shared" si="1"/>
        <v>0</v>
      </c>
      <c r="K39" s="28">
        <f t="shared" si="2"/>
        <v>0</v>
      </c>
    </row>
    <row r="40" spans="2:11" x14ac:dyDescent="0.25">
      <c r="B40" s="21" t="s">
        <v>39</v>
      </c>
      <c r="C40" s="21"/>
      <c r="D40" s="22" t="s">
        <v>8</v>
      </c>
      <c r="E40" s="29"/>
      <c r="F40" s="30"/>
      <c r="G40" s="31"/>
      <c r="H40" s="63"/>
      <c r="I40" s="26"/>
      <c r="J40" s="27"/>
      <c r="K40" s="28"/>
    </row>
    <row r="41" spans="2:11" x14ac:dyDescent="0.25">
      <c r="B41" s="21" t="s">
        <v>40</v>
      </c>
      <c r="C41" s="21"/>
      <c r="D41" s="22" t="s">
        <v>8</v>
      </c>
      <c r="E41" s="23"/>
      <c r="F41" s="24"/>
      <c r="G41" s="25"/>
      <c r="H41" s="62"/>
      <c r="I41" s="26"/>
      <c r="J41" s="27"/>
      <c r="K41" s="28"/>
    </row>
    <row r="42" spans="2:11" x14ac:dyDescent="0.25">
      <c r="B42" s="21" t="s">
        <v>41</v>
      </c>
      <c r="C42" s="21"/>
      <c r="D42" s="22">
        <v>841</v>
      </c>
      <c r="E42" s="23"/>
      <c r="F42" s="24"/>
      <c r="G42" s="25"/>
      <c r="H42" s="62"/>
      <c r="I42" s="26">
        <f>D42*E42</f>
        <v>0</v>
      </c>
      <c r="J42" s="27">
        <f t="shared" si="1"/>
        <v>0</v>
      </c>
      <c r="K42" s="28">
        <f t="shared" si="2"/>
        <v>0</v>
      </c>
    </row>
    <row r="43" spans="2:11" x14ac:dyDescent="0.25">
      <c r="B43" s="21" t="s">
        <v>17</v>
      </c>
      <c r="C43" s="21"/>
      <c r="D43" s="22">
        <v>704</v>
      </c>
      <c r="E43" s="23"/>
      <c r="F43" s="24"/>
      <c r="G43" s="25"/>
      <c r="H43" s="62"/>
      <c r="I43" s="26">
        <f>D43*E43</f>
        <v>0</v>
      </c>
      <c r="J43" s="27">
        <f t="shared" si="1"/>
        <v>0</v>
      </c>
      <c r="K43" s="28">
        <f t="shared" si="2"/>
        <v>0</v>
      </c>
    </row>
    <row r="44" spans="2:11" x14ac:dyDescent="0.25">
      <c r="B44" s="21" t="s">
        <v>42</v>
      </c>
      <c r="C44" s="21"/>
      <c r="D44" s="22">
        <v>40</v>
      </c>
      <c r="E44" s="23"/>
      <c r="F44" s="24"/>
      <c r="G44" s="25"/>
      <c r="H44" s="62"/>
      <c r="I44" s="26">
        <f>D44*E44</f>
        <v>0</v>
      </c>
      <c r="J44" s="27">
        <f t="shared" si="1"/>
        <v>0</v>
      </c>
      <c r="K44" s="28">
        <f t="shared" si="2"/>
        <v>0</v>
      </c>
    </row>
    <row r="45" spans="2:11" x14ac:dyDescent="0.25">
      <c r="B45" s="21" t="s">
        <v>43</v>
      </c>
      <c r="C45" s="21"/>
      <c r="D45" s="22" t="s">
        <v>8</v>
      </c>
      <c r="E45" s="29"/>
      <c r="F45" s="30"/>
      <c r="G45" s="31"/>
      <c r="H45" s="63"/>
      <c r="I45" s="26"/>
      <c r="J45" s="27"/>
      <c r="K45" s="28"/>
    </row>
    <row r="46" spans="2:11" x14ac:dyDescent="0.25">
      <c r="B46" s="21" t="s">
        <v>44</v>
      </c>
      <c r="C46" s="21"/>
      <c r="D46" s="22">
        <v>1</v>
      </c>
      <c r="E46" s="23"/>
      <c r="F46" s="24"/>
      <c r="G46" s="25"/>
      <c r="H46" s="62"/>
      <c r="I46" s="26">
        <f>D46*E46</f>
        <v>0</v>
      </c>
      <c r="J46" s="27">
        <f t="shared" si="1"/>
        <v>0</v>
      </c>
      <c r="K46" s="28">
        <f t="shared" si="2"/>
        <v>0</v>
      </c>
    </row>
    <row r="47" spans="2:11" x14ac:dyDescent="0.25">
      <c r="B47" s="74" t="s">
        <v>718</v>
      </c>
      <c r="C47" s="21"/>
      <c r="D47" s="22" t="s">
        <v>8</v>
      </c>
      <c r="E47" s="29"/>
      <c r="F47" s="30"/>
      <c r="G47" s="31"/>
      <c r="H47" s="63"/>
      <c r="I47" s="26"/>
      <c r="J47" s="27"/>
      <c r="K47" s="28"/>
    </row>
    <row r="48" spans="2:11" x14ac:dyDescent="0.25">
      <c r="B48" s="21" t="s">
        <v>45</v>
      </c>
      <c r="C48" s="21"/>
      <c r="D48" s="22">
        <v>1.54E-2</v>
      </c>
      <c r="E48" s="23"/>
      <c r="F48" s="24"/>
      <c r="G48" s="25"/>
      <c r="H48" s="62"/>
      <c r="I48" s="26">
        <f>D48*E48</f>
        <v>0</v>
      </c>
      <c r="J48" s="27">
        <f t="shared" si="1"/>
        <v>0</v>
      </c>
      <c r="K48" s="28">
        <f t="shared" si="2"/>
        <v>0</v>
      </c>
    </row>
    <row r="49" spans="1:12" x14ac:dyDescent="0.25">
      <c r="B49" s="21" t="s">
        <v>46</v>
      </c>
      <c r="C49" s="21"/>
      <c r="D49" s="22" t="s">
        <v>8</v>
      </c>
      <c r="E49" s="29"/>
      <c r="F49" s="30"/>
      <c r="G49" s="31"/>
      <c r="H49" s="63"/>
      <c r="I49" s="26"/>
      <c r="J49" s="27"/>
      <c r="K49" s="28"/>
    </row>
    <row r="50" spans="1:12" x14ac:dyDescent="0.25">
      <c r="B50" s="21" t="s">
        <v>47</v>
      </c>
      <c r="C50" s="21"/>
      <c r="D50" s="22">
        <v>58</v>
      </c>
      <c r="E50" s="23"/>
      <c r="F50" s="24"/>
      <c r="G50" s="25"/>
      <c r="H50" s="62"/>
      <c r="I50" s="26">
        <f>D50*E50</f>
        <v>0</v>
      </c>
      <c r="J50" s="27">
        <f t="shared" si="1"/>
        <v>0</v>
      </c>
      <c r="K50" s="28">
        <f t="shared" si="2"/>
        <v>0</v>
      </c>
    </row>
    <row r="51" spans="1:12" x14ac:dyDescent="0.25">
      <c r="B51" s="21" t="s">
        <v>48</v>
      </c>
      <c r="C51" s="21"/>
      <c r="D51" s="22">
        <v>59</v>
      </c>
      <c r="E51" s="23"/>
      <c r="F51" s="24"/>
      <c r="G51" s="25"/>
      <c r="H51" s="62"/>
      <c r="I51" s="26">
        <f>D51*E51</f>
        <v>0</v>
      </c>
      <c r="J51" s="27">
        <f t="shared" si="1"/>
        <v>0</v>
      </c>
      <c r="K51" s="28">
        <f t="shared" si="2"/>
        <v>0</v>
      </c>
    </row>
    <row r="52" spans="1:12" s="2" customFormat="1" ht="13" x14ac:dyDescent="0.3">
      <c r="A52" s="35"/>
      <c r="B52" s="12" t="s">
        <v>21</v>
      </c>
      <c r="C52" s="13"/>
      <c r="D52" s="14" t="s">
        <v>4</v>
      </c>
      <c r="E52" s="15"/>
      <c r="F52" s="16"/>
      <c r="G52" s="17"/>
      <c r="H52" s="61"/>
      <c r="I52" s="26"/>
      <c r="J52" s="27"/>
      <c r="K52" s="28"/>
      <c r="L52" s="35"/>
    </row>
    <row r="53" spans="1:12" x14ac:dyDescent="0.25">
      <c r="B53" s="21" t="s">
        <v>22</v>
      </c>
      <c r="C53" s="21"/>
      <c r="D53" s="22">
        <v>76</v>
      </c>
      <c r="E53" s="23"/>
      <c r="F53" s="24"/>
      <c r="G53" s="25"/>
      <c r="H53" s="62"/>
      <c r="I53" s="26">
        <f>D53*E53</f>
        <v>0</v>
      </c>
      <c r="J53" s="27">
        <f t="shared" si="1"/>
        <v>0</v>
      </c>
      <c r="K53" s="28">
        <f t="shared" si="2"/>
        <v>0</v>
      </c>
    </row>
    <row r="54" spans="1:12" x14ac:dyDescent="0.25">
      <c r="B54" s="21" t="s">
        <v>23</v>
      </c>
      <c r="C54" s="21"/>
      <c r="D54" s="22">
        <v>-551</v>
      </c>
      <c r="E54" s="23"/>
      <c r="F54" s="24"/>
      <c r="G54" s="25"/>
      <c r="H54" s="62"/>
      <c r="I54" s="26">
        <f>D54*E54</f>
        <v>0</v>
      </c>
      <c r="J54" s="27">
        <f t="shared" si="1"/>
        <v>0</v>
      </c>
      <c r="K54" s="28">
        <f t="shared" si="2"/>
        <v>0</v>
      </c>
    </row>
    <row r="55" spans="1:12" x14ac:dyDescent="0.25">
      <c r="B55" s="21" t="s">
        <v>24</v>
      </c>
      <c r="C55" s="21"/>
      <c r="D55" s="22">
        <v>-475</v>
      </c>
      <c r="E55" s="23"/>
      <c r="F55" s="24"/>
      <c r="G55" s="25"/>
      <c r="H55" s="62"/>
      <c r="I55" s="26">
        <f>D55*E55</f>
        <v>0</v>
      </c>
      <c r="J55" s="27">
        <f t="shared" si="1"/>
        <v>0</v>
      </c>
      <c r="K55" s="28">
        <f t="shared" si="2"/>
        <v>0</v>
      </c>
    </row>
    <row r="56" spans="1:12" s="2" customFormat="1" ht="13" x14ac:dyDescent="0.3">
      <c r="A56" s="35"/>
      <c r="B56" s="12" t="s">
        <v>25</v>
      </c>
      <c r="C56" s="13"/>
      <c r="D56" s="14" t="s">
        <v>4</v>
      </c>
      <c r="E56" s="15"/>
      <c r="F56" s="16"/>
      <c r="G56" s="17"/>
      <c r="H56" s="61"/>
      <c r="I56" s="26"/>
      <c r="J56" s="27"/>
      <c r="K56" s="28"/>
      <c r="L56" s="35"/>
    </row>
    <row r="57" spans="1:12" x14ac:dyDescent="0.25">
      <c r="B57" s="21" t="s">
        <v>26</v>
      </c>
      <c r="C57" s="21"/>
      <c r="D57" s="22">
        <v>26</v>
      </c>
      <c r="E57" s="23"/>
      <c r="F57" s="24"/>
      <c r="G57" s="25"/>
      <c r="H57" s="62"/>
      <c r="I57" s="26">
        <f>D57*E57</f>
        <v>0</v>
      </c>
      <c r="J57" s="27">
        <f t="shared" si="1"/>
        <v>0</v>
      </c>
      <c r="K57" s="28">
        <f t="shared" si="2"/>
        <v>0</v>
      </c>
    </row>
    <row r="58" spans="1:12" s="32" customFormat="1" ht="13" x14ac:dyDescent="0.3">
      <c r="A58" s="32" t="s">
        <v>49</v>
      </c>
      <c r="C58" s="32" t="s">
        <v>50</v>
      </c>
      <c r="D58" s="33"/>
      <c r="H58" s="60"/>
      <c r="I58" s="34"/>
      <c r="J58" s="34"/>
      <c r="K58" s="34"/>
    </row>
    <row r="59" spans="1:12" s="2" customFormat="1" ht="13" x14ac:dyDescent="0.3">
      <c r="A59" s="35"/>
      <c r="B59" s="12" t="s">
        <v>3</v>
      </c>
      <c r="C59" s="13"/>
      <c r="D59" s="14" t="s">
        <v>4</v>
      </c>
      <c r="E59" s="15"/>
      <c r="F59" s="16"/>
      <c r="G59" s="17"/>
      <c r="H59" s="61"/>
      <c r="I59" s="26"/>
      <c r="J59" s="27"/>
      <c r="K59" s="28"/>
      <c r="L59" s="35"/>
    </row>
    <row r="60" spans="1:12" ht="13" x14ac:dyDescent="0.3">
      <c r="B60" s="13" t="s">
        <v>51</v>
      </c>
      <c r="C60" s="21"/>
      <c r="D60" s="22"/>
      <c r="E60" s="23"/>
      <c r="F60" s="24"/>
      <c r="G60" s="25"/>
      <c r="H60" s="62"/>
      <c r="I60" s="26"/>
      <c r="J60" s="27"/>
      <c r="K60" s="28"/>
    </row>
    <row r="61" spans="1:12" x14ac:dyDescent="0.25">
      <c r="B61" s="21" t="s">
        <v>634</v>
      </c>
      <c r="C61" s="21"/>
      <c r="D61" s="22">
        <v>231</v>
      </c>
      <c r="E61" s="23"/>
      <c r="F61" s="24"/>
      <c r="G61" s="25"/>
      <c r="H61" s="62"/>
      <c r="I61" s="26">
        <f>D61*E61</f>
        <v>0</v>
      </c>
      <c r="J61" s="27">
        <f t="shared" si="1"/>
        <v>0</v>
      </c>
      <c r="K61" s="28">
        <f t="shared" si="2"/>
        <v>0</v>
      </c>
    </row>
    <row r="62" spans="1:12" x14ac:dyDescent="0.25">
      <c r="B62" s="21" t="s">
        <v>633</v>
      </c>
      <c r="C62" s="21"/>
      <c r="D62" s="22">
        <v>165</v>
      </c>
      <c r="E62" s="23"/>
      <c r="F62" s="24"/>
      <c r="G62" s="25"/>
      <c r="H62" s="62"/>
      <c r="I62" s="26">
        <f>D62*E62</f>
        <v>0</v>
      </c>
      <c r="J62" s="27">
        <f t="shared" si="1"/>
        <v>0</v>
      </c>
      <c r="K62" s="28">
        <f t="shared" si="2"/>
        <v>0</v>
      </c>
    </row>
    <row r="63" spans="1:12" x14ac:dyDescent="0.25">
      <c r="B63" s="21" t="s">
        <v>636</v>
      </c>
      <c r="C63" s="21"/>
      <c r="D63" s="22" t="s">
        <v>8</v>
      </c>
      <c r="E63" s="29"/>
      <c r="F63" s="30"/>
      <c r="G63" s="31"/>
      <c r="H63" s="63"/>
      <c r="I63" s="26"/>
      <c r="J63" s="27"/>
      <c r="K63" s="28"/>
    </row>
    <row r="64" spans="1:12" x14ac:dyDescent="0.25">
      <c r="B64" s="21" t="s">
        <v>635</v>
      </c>
      <c r="C64" s="21"/>
      <c r="D64" s="22" t="s">
        <v>8</v>
      </c>
      <c r="E64" s="29"/>
      <c r="F64" s="30"/>
      <c r="G64" s="31"/>
      <c r="H64" s="63"/>
      <c r="I64" s="26"/>
      <c r="J64" s="27"/>
      <c r="K64" s="28"/>
    </row>
    <row r="65" spans="1:12" ht="13" x14ac:dyDescent="0.3">
      <c r="B65" s="13" t="s">
        <v>714</v>
      </c>
      <c r="C65" s="21"/>
      <c r="D65" s="22"/>
      <c r="E65" s="23"/>
      <c r="F65" s="24"/>
      <c r="G65" s="25"/>
      <c r="H65" s="62"/>
      <c r="I65" s="26"/>
      <c r="J65" s="27"/>
      <c r="K65" s="28"/>
    </row>
    <row r="66" spans="1:12" x14ac:dyDescent="0.25">
      <c r="B66" s="21" t="s">
        <v>637</v>
      </c>
      <c r="C66" s="21"/>
      <c r="D66" s="22">
        <v>195</v>
      </c>
      <c r="E66" s="23"/>
      <c r="F66" s="24"/>
      <c r="G66" s="25"/>
      <c r="H66" s="62"/>
      <c r="I66" s="26">
        <f>D66*E66</f>
        <v>0</v>
      </c>
      <c r="J66" s="27">
        <f t="shared" si="1"/>
        <v>0</v>
      </c>
      <c r="K66" s="28">
        <f t="shared" si="2"/>
        <v>0</v>
      </c>
    </row>
    <row r="67" spans="1:12" x14ac:dyDescent="0.25">
      <c r="B67" s="21" t="s">
        <v>638</v>
      </c>
      <c r="C67" s="21"/>
      <c r="D67" s="22">
        <v>61</v>
      </c>
      <c r="E67" s="23"/>
      <c r="F67" s="24"/>
      <c r="G67" s="25"/>
      <c r="H67" s="62"/>
      <c r="I67" s="26">
        <f>D67*E67</f>
        <v>0</v>
      </c>
      <c r="J67" s="27">
        <f t="shared" si="1"/>
        <v>0</v>
      </c>
      <c r="K67" s="28">
        <f t="shared" si="2"/>
        <v>0</v>
      </c>
    </row>
    <row r="68" spans="1:12" s="2" customFormat="1" ht="13" x14ac:dyDescent="0.3">
      <c r="A68" s="35"/>
      <c r="B68" s="12" t="s">
        <v>9</v>
      </c>
      <c r="C68" s="13"/>
      <c r="D68" s="14" t="s">
        <v>10</v>
      </c>
      <c r="E68" s="15"/>
      <c r="F68" s="16"/>
      <c r="G68" s="17"/>
      <c r="H68" s="61"/>
      <c r="I68" s="26"/>
      <c r="J68" s="27"/>
      <c r="K68" s="28"/>
      <c r="L68" s="35"/>
    </row>
    <row r="69" spans="1:12" x14ac:dyDescent="0.25">
      <c r="B69" s="21" t="s">
        <v>52</v>
      </c>
      <c r="C69" s="21"/>
      <c r="D69" s="22">
        <v>735</v>
      </c>
      <c r="E69" s="23"/>
      <c r="F69" s="24"/>
      <c r="G69" s="25"/>
      <c r="H69" s="62"/>
      <c r="I69" s="26">
        <f t="shared" ref="I69:I84" si="4">D69*E69</f>
        <v>0</v>
      </c>
      <c r="J69" s="27">
        <f t="shared" si="1"/>
        <v>0</v>
      </c>
      <c r="K69" s="28">
        <f t="shared" si="2"/>
        <v>0</v>
      </c>
    </row>
    <row r="70" spans="1:12" x14ac:dyDescent="0.25">
      <c r="B70" s="21" t="s">
        <v>53</v>
      </c>
      <c r="C70" s="21"/>
      <c r="D70" s="22">
        <v>15</v>
      </c>
      <c r="E70" s="23"/>
      <c r="F70" s="24"/>
      <c r="G70" s="25"/>
      <c r="H70" s="62"/>
      <c r="I70" s="26">
        <f t="shared" si="4"/>
        <v>0</v>
      </c>
      <c r="J70" s="27">
        <f t="shared" ref="J70:J133" si="5">D70*F70</f>
        <v>0</v>
      </c>
      <c r="K70" s="28">
        <f t="shared" ref="K70:K133" si="6">D70*G70</f>
        <v>0</v>
      </c>
    </row>
    <row r="71" spans="1:12" x14ac:dyDescent="0.25">
      <c r="B71" s="21" t="s">
        <v>54</v>
      </c>
      <c r="C71" s="21"/>
      <c r="D71" s="22">
        <v>340</v>
      </c>
      <c r="E71" s="23"/>
      <c r="F71" s="24"/>
      <c r="G71" s="25"/>
      <c r="H71" s="62"/>
      <c r="I71" s="26">
        <f t="shared" si="4"/>
        <v>0</v>
      </c>
      <c r="J71" s="27">
        <f t="shared" si="5"/>
        <v>0</v>
      </c>
      <c r="K71" s="28">
        <f t="shared" si="6"/>
        <v>0</v>
      </c>
    </row>
    <row r="72" spans="1:12" x14ac:dyDescent="0.25">
      <c r="B72" s="21" t="s">
        <v>55</v>
      </c>
      <c r="C72" s="21"/>
      <c r="D72" s="22">
        <v>311</v>
      </c>
      <c r="E72" s="23"/>
      <c r="F72" s="24"/>
      <c r="G72" s="25"/>
      <c r="H72" s="62"/>
      <c r="I72" s="26">
        <f t="shared" si="4"/>
        <v>0</v>
      </c>
      <c r="J72" s="27">
        <f t="shared" si="5"/>
        <v>0</v>
      </c>
      <c r="K72" s="28">
        <f t="shared" si="6"/>
        <v>0</v>
      </c>
    </row>
    <row r="73" spans="1:12" x14ac:dyDescent="0.25">
      <c r="B73" s="21" t="s">
        <v>56</v>
      </c>
      <c r="C73" s="21"/>
      <c r="D73" s="22">
        <v>1.4</v>
      </c>
      <c r="E73" s="23"/>
      <c r="F73" s="24"/>
      <c r="G73" s="25"/>
      <c r="H73" s="62"/>
      <c r="I73" s="26">
        <f t="shared" si="4"/>
        <v>0</v>
      </c>
      <c r="J73" s="27">
        <f t="shared" si="5"/>
        <v>0</v>
      </c>
      <c r="K73" s="28">
        <f t="shared" si="6"/>
        <v>0</v>
      </c>
    </row>
    <row r="74" spans="1:12" x14ac:dyDescent="0.25">
      <c r="B74" s="21" t="s">
        <v>57</v>
      </c>
      <c r="C74" s="21"/>
      <c r="D74" s="22">
        <v>26</v>
      </c>
      <c r="E74" s="23"/>
      <c r="F74" s="24"/>
      <c r="G74" s="25"/>
      <c r="H74" s="62"/>
      <c r="I74" s="26">
        <f t="shared" si="4"/>
        <v>0</v>
      </c>
      <c r="J74" s="27">
        <f t="shared" si="5"/>
        <v>0</v>
      </c>
      <c r="K74" s="28">
        <f t="shared" si="6"/>
        <v>0</v>
      </c>
    </row>
    <row r="75" spans="1:12" x14ac:dyDescent="0.25">
      <c r="B75" s="21" t="s">
        <v>58</v>
      </c>
      <c r="C75" s="21"/>
      <c r="D75" s="22">
        <v>28</v>
      </c>
      <c r="E75" s="23"/>
      <c r="F75" s="24"/>
      <c r="G75" s="25"/>
      <c r="H75" s="62"/>
      <c r="I75" s="26">
        <f t="shared" si="4"/>
        <v>0</v>
      </c>
      <c r="J75" s="27">
        <f t="shared" si="5"/>
        <v>0</v>
      </c>
      <c r="K75" s="28">
        <f t="shared" si="6"/>
        <v>0</v>
      </c>
    </row>
    <row r="76" spans="1:12" x14ac:dyDescent="0.25">
      <c r="B76" s="21" t="s">
        <v>59</v>
      </c>
      <c r="C76" s="21"/>
      <c r="D76" s="22">
        <v>30</v>
      </c>
      <c r="E76" s="23"/>
      <c r="F76" s="24"/>
      <c r="G76" s="25"/>
      <c r="H76" s="62"/>
      <c r="I76" s="26">
        <f t="shared" si="4"/>
        <v>0</v>
      </c>
      <c r="J76" s="27">
        <f t="shared" si="5"/>
        <v>0</v>
      </c>
      <c r="K76" s="28">
        <f t="shared" si="6"/>
        <v>0</v>
      </c>
    </row>
    <row r="77" spans="1:12" x14ac:dyDescent="0.25">
      <c r="B77" s="21" t="s">
        <v>60</v>
      </c>
      <c r="C77" s="21"/>
      <c r="D77" s="22">
        <v>36</v>
      </c>
      <c r="E77" s="23"/>
      <c r="F77" s="24"/>
      <c r="G77" s="25"/>
      <c r="H77" s="62"/>
      <c r="I77" s="26">
        <f t="shared" si="4"/>
        <v>0</v>
      </c>
      <c r="J77" s="27">
        <f t="shared" si="5"/>
        <v>0</v>
      </c>
      <c r="K77" s="28">
        <f t="shared" si="6"/>
        <v>0</v>
      </c>
    </row>
    <row r="78" spans="1:12" x14ac:dyDescent="0.25">
      <c r="B78" s="21" t="s">
        <v>61</v>
      </c>
      <c r="C78" s="21"/>
      <c r="D78" s="22">
        <v>38</v>
      </c>
      <c r="E78" s="23"/>
      <c r="F78" s="24"/>
      <c r="G78" s="25"/>
      <c r="H78" s="62"/>
      <c r="I78" s="26">
        <f t="shared" si="4"/>
        <v>0</v>
      </c>
      <c r="J78" s="27">
        <f t="shared" si="5"/>
        <v>0</v>
      </c>
      <c r="K78" s="28">
        <f t="shared" si="6"/>
        <v>0</v>
      </c>
    </row>
    <row r="79" spans="1:12" x14ac:dyDescent="0.25">
      <c r="B79" s="21" t="s">
        <v>62</v>
      </c>
      <c r="C79" s="21"/>
      <c r="D79" s="22">
        <v>40</v>
      </c>
      <c r="E79" s="23"/>
      <c r="F79" s="24"/>
      <c r="G79" s="25"/>
      <c r="H79" s="62"/>
      <c r="I79" s="26">
        <f t="shared" si="4"/>
        <v>0</v>
      </c>
      <c r="J79" s="27">
        <f t="shared" si="5"/>
        <v>0</v>
      </c>
      <c r="K79" s="28">
        <f t="shared" si="6"/>
        <v>0</v>
      </c>
    </row>
    <row r="80" spans="1:12" x14ac:dyDescent="0.25">
      <c r="B80" s="21" t="s">
        <v>38</v>
      </c>
      <c r="C80" s="21"/>
      <c r="D80" s="22">
        <v>398</v>
      </c>
      <c r="E80" s="23"/>
      <c r="F80" s="24"/>
      <c r="G80" s="25"/>
      <c r="H80" s="62"/>
      <c r="I80" s="26">
        <f t="shared" si="4"/>
        <v>0</v>
      </c>
      <c r="J80" s="27">
        <f t="shared" si="5"/>
        <v>0</v>
      </c>
      <c r="K80" s="28">
        <f t="shared" si="6"/>
        <v>0</v>
      </c>
    </row>
    <row r="81" spans="2:11" x14ac:dyDescent="0.25">
      <c r="B81" s="21" t="s">
        <v>63</v>
      </c>
      <c r="C81" s="21"/>
      <c r="D81" s="22">
        <v>318</v>
      </c>
      <c r="E81" s="23"/>
      <c r="F81" s="24"/>
      <c r="G81" s="25"/>
      <c r="H81" s="62"/>
      <c r="I81" s="26">
        <f t="shared" si="4"/>
        <v>0</v>
      </c>
      <c r="J81" s="27">
        <f t="shared" si="5"/>
        <v>0</v>
      </c>
      <c r="K81" s="28">
        <f t="shared" si="6"/>
        <v>0</v>
      </c>
    </row>
    <row r="82" spans="2:11" x14ac:dyDescent="0.25">
      <c r="B82" s="21" t="s">
        <v>64</v>
      </c>
      <c r="C82" s="21"/>
      <c r="D82" s="22">
        <v>11</v>
      </c>
      <c r="E82" s="23"/>
      <c r="F82" s="24"/>
      <c r="G82" s="25"/>
      <c r="H82" s="62"/>
      <c r="I82" s="26">
        <f t="shared" si="4"/>
        <v>0</v>
      </c>
      <c r="J82" s="27">
        <f t="shared" si="5"/>
        <v>0</v>
      </c>
      <c r="K82" s="28">
        <f t="shared" si="6"/>
        <v>0</v>
      </c>
    </row>
    <row r="83" spans="2:11" x14ac:dyDescent="0.25">
      <c r="B83" s="21" t="s">
        <v>65</v>
      </c>
      <c r="C83" s="21"/>
      <c r="D83" s="22">
        <v>841</v>
      </c>
      <c r="E83" s="23"/>
      <c r="F83" s="24"/>
      <c r="G83" s="25"/>
      <c r="H83" s="62"/>
      <c r="I83" s="26">
        <f t="shared" si="4"/>
        <v>0</v>
      </c>
      <c r="J83" s="27">
        <f t="shared" si="5"/>
        <v>0</v>
      </c>
      <c r="K83" s="28">
        <f t="shared" si="6"/>
        <v>0</v>
      </c>
    </row>
    <row r="84" spans="2:11" x14ac:dyDescent="0.25">
      <c r="B84" s="21" t="s">
        <v>17</v>
      </c>
      <c r="C84" s="21"/>
      <c r="D84" s="22">
        <v>337</v>
      </c>
      <c r="E84" s="23"/>
      <c r="F84" s="24"/>
      <c r="G84" s="25"/>
      <c r="H84" s="62"/>
      <c r="I84" s="26">
        <f t="shared" si="4"/>
        <v>0</v>
      </c>
      <c r="J84" s="27">
        <f t="shared" si="5"/>
        <v>0</v>
      </c>
      <c r="K84" s="28">
        <f t="shared" si="6"/>
        <v>0</v>
      </c>
    </row>
    <row r="85" spans="2:11" x14ac:dyDescent="0.25">
      <c r="B85" s="21" t="s">
        <v>66</v>
      </c>
      <c r="C85" s="21"/>
      <c r="D85" s="22" t="s">
        <v>8</v>
      </c>
      <c r="E85" s="29"/>
      <c r="F85" s="30"/>
      <c r="G85" s="31"/>
      <c r="H85" s="63"/>
      <c r="I85" s="26"/>
      <c r="J85" s="27"/>
      <c r="K85" s="28"/>
    </row>
    <row r="86" spans="2:11" x14ac:dyDescent="0.25">
      <c r="B86" s="21" t="s">
        <v>67</v>
      </c>
      <c r="C86" s="21"/>
      <c r="D86" s="22">
        <v>9</v>
      </c>
      <c r="E86" s="23"/>
      <c r="F86" s="24"/>
      <c r="G86" s="25"/>
      <c r="H86" s="62"/>
      <c r="I86" s="26">
        <f>D86*E86</f>
        <v>0</v>
      </c>
      <c r="J86" s="27">
        <f t="shared" si="5"/>
        <v>0</v>
      </c>
      <c r="K86" s="28">
        <f t="shared" si="6"/>
        <v>0</v>
      </c>
    </row>
    <row r="87" spans="2:11" x14ac:dyDescent="0.25">
      <c r="B87" s="21" t="s">
        <v>68</v>
      </c>
      <c r="C87" s="21"/>
      <c r="D87" s="22">
        <v>35</v>
      </c>
      <c r="E87" s="23"/>
      <c r="F87" s="24"/>
      <c r="G87" s="25"/>
      <c r="H87" s="62"/>
      <c r="I87" s="26">
        <f>D87*E87</f>
        <v>0</v>
      </c>
      <c r="J87" s="27">
        <f t="shared" si="5"/>
        <v>0</v>
      </c>
      <c r="K87" s="28">
        <f t="shared" si="6"/>
        <v>0</v>
      </c>
    </row>
    <row r="88" spans="2:11" x14ac:dyDescent="0.25">
      <c r="B88" s="74" t="s">
        <v>719</v>
      </c>
      <c r="C88" s="21"/>
      <c r="D88" s="22">
        <v>17</v>
      </c>
      <c r="E88" s="23"/>
      <c r="F88" s="24"/>
      <c r="G88" s="25"/>
      <c r="H88" s="62"/>
      <c r="I88" s="26">
        <f>D88*E88</f>
        <v>0</v>
      </c>
      <c r="J88" s="27">
        <f t="shared" si="5"/>
        <v>0</v>
      </c>
      <c r="K88" s="28">
        <f t="shared" si="6"/>
        <v>0</v>
      </c>
    </row>
    <row r="89" spans="2:11" x14ac:dyDescent="0.25">
      <c r="B89" s="21" t="s">
        <v>42</v>
      </c>
      <c r="C89" s="21"/>
      <c r="D89" s="22">
        <v>40</v>
      </c>
      <c r="E89" s="23"/>
      <c r="F89" s="24"/>
      <c r="G89" s="25"/>
      <c r="H89" s="62"/>
      <c r="I89" s="26">
        <f>D89*E89</f>
        <v>0</v>
      </c>
      <c r="J89" s="27">
        <f t="shared" si="5"/>
        <v>0</v>
      </c>
      <c r="K89" s="28">
        <f t="shared" si="6"/>
        <v>0</v>
      </c>
    </row>
    <row r="90" spans="2:11" x14ac:dyDescent="0.25">
      <c r="B90" s="21" t="s">
        <v>69</v>
      </c>
      <c r="C90" s="21"/>
      <c r="D90" s="22" t="s">
        <v>8</v>
      </c>
      <c r="E90" s="29"/>
      <c r="F90" s="30"/>
      <c r="G90" s="31"/>
      <c r="H90" s="63"/>
      <c r="I90" s="26"/>
      <c r="J90" s="27"/>
      <c r="K90" s="28"/>
    </row>
    <row r="91" spans="2:11" x14ac:dyDescent="0.25">
      <c r="B91" s="21" t="s">
        <v>70</v>
      </c>
      <c r="C91" s="21"/>
      <c r="D91" s="22">
        <v>424</v>
      </c>
      <c r="E91" s="23"/>
      <c r="F91" s="24"/>
      <c r="G91" s="25"/>
      <c r="H91" s="62"/>
      <c r="I91" s="26">
        <f>D91*E91</f>
        <v>0</v>
      </c>
      <c r="J91" s="27">
        <f t="shared" si="5"/>
        <v>0</v>
      </c>
      <c r="K91" s="28">
        <f t="shared" si="6"/>
        <v>0</v>
      </c>
    </row>
    <row r="92" spans="2:11" x14ac:dyDescent="0.25">
      <c r="B92" s="21" t="s">
        <v>71</v>
      </c>
      <c r="C92" s="21"/>
      <c r="D92" s="22">
        <v>20</v>
      </c>
      <c r="E92" s="23"/>
      <c r="F92" s="24"/>
      <c r="G92" s="25"/>
      <c r="H92" s="62"/>
      <c r="I92" s="26">
        <f>D92*E92</f>
        <v>0</v>
      </c>
      <c r="J92" s="27">
        <f t="shared" si="5"/>
        <v>0</v>
      </c>
      <c r="K92" s="28">
        <f t="shared" si="6"/>
        <v>0</v>
      </c>
    </row>
    <row r="93" spans="2:11" x14ac:dyDescent="0.25">
      <c r="B93" s="21" t="s">
        <v>44</v>
      </c>
      <c r="C93" s="21"/>
      <c r="D93" s="22">
        <v>1</v>
      </c>
      <c r="E93" s="23"/>
      <c r="F93" s="24"/>
      <c r="G93" s="25"/>
      <c r="H93" s="62"/>
      <c r="I93" s="26">
        <f>D93*E93</f>
        <v>0</v>
      </c>
      <c r="J93" s="27">
        <f t="shared" si="5"/>
        <v>0</v>
      </c>
      <c r="K93" s="28">
        <f t="shared" si="6"/>
        <v>0</v>
      </c>
    </row>
    <row r="94" spans="2:11" x14ac:dyDescent="0.25">
      <c r="B94" s="21" t="s">
        <v>132</v>
      </c>
      <c r="C94" s="21"/>
      <c r="D94" s="22" t="s">
        <v>8</v>
      </c>
      <c r="E94" s="29"/>
      <c r="F94" s="30"/>
      <c r="G94" s="31"/>
      <c r="H94" s="63"/>
      <c r="I94" s="26"/>
      <c r="J94" s="27"/>
      <c r="K94" s="28"/>
    </row>
    <row r="95" spans="2:11" x14ac:dyDescent="0.25">
      <c r="B95" s="21" t="s">
        <v>45</v>
      </c>
      <c r="C95" s="21"/>
      <c r="D95" s="22">
        <v>1.0699999999999999E-2</v>
      </c>
      <c r="E95" s="23"/>
      <c r="F95" s="24"/>
      <c r="G95" s="25"/>
      <c r="H95" s="62"/>
      <c r="I95" s="26">
        <f>D95*E95</f>
        <v>0</v>
      </c>
      <c r="J95" s="27">
        <f t="shared" si="5"/>
        <v>0</v>
      </c>
      <c r="K95" s="28">
        <f t="shared" si="6"/>
        <v>0</v>
      </c>
    </row>
    <row r="96" spans="2:11" x14ac:dyDescent="0.25">
      <c r="B96" s="21" t="s">
        <v>72</v>
      </c>
      <c r="C96" s="21"/>
      <c r="D96" s="22">
        <v>44</v>
      </c>
      <c r="E96" s="23"/>
      <c r="F96" s="24"/>
      <c r="G96" s="25"/>
      <c r="H96" s="62"/>
      <c r="I96" s="26">
        <f>D96*E96</f>
        <v>0</v>
      </c>
      <c r="J96" s="27">
        <f t="shared" si="5"/>
        <v>0</v>
      </c>
      <c r="K96" s="28">
        <f t="shared" si="6"/>
        <v>0</v>
      </c>
    </row>
    <row r="97" spans="1:12" x14ac:dyDescent="0.25">
      <c r="B97" s="21" t="s">
        <v>73</v>
      </c>
      <c r="C97" s="21"/>
      <c r="D97" s="22" t="s">
        <v>8</v>
      </c>
      <c r="E97" s="29"/>
      <c r="F97" s="30"/>
      <c r="G97" s="31"/>
      <c r="H97" s="63"/>
      <c r="I97" s="26"/>
      <c r="J97" s="27"/>
      <c r="K97" s="28"/>
    </row>
    <row r="98" spans="1:12" x14ac:dyDescent="0.25">
      <c r="B98" s="21" t="s">
        <v>47</v>
      </c>
      <c r="C98" s="21"/>
      <c r="D98" s="22" t="s">
        <v>8</v>
      </c>
      <c r="E98" s="29"/>
      <c r="F98" s="30"/>
      <c r="G98" s="31"/>
      <c r="H98" s="63"/>
      <c r="I98" s="26"/>
      <c r="J98" s="27"/>
      <c r="K98" s="28"/>
    </row>
    <row r="99" spans="1:12" x14ac:dyDescent="0.25">
      <c r="B99" s="21" t="s">
        <v>74</v>
      </c>
      <c r="C99" s="21"/>
      <c r="D99" s="22">
        <v>671</v>
      </c>
      <c r="E99" s="23"/>
      <c r="F99" s="24"/>
      <c r="G99" s="25"/>
      <c r="H99" s="62"/>
      <c r="I99" s="26">
        <f>D99*E99</f>
        <v>0</v>
      </c>
      <c r="J99" s="27">
        <f t="shared" si="5"/>
        <v>0</v>
      </c>
      <c r="K99" s="28">
        <f t="shared" si="6"/>
        <v>0</v>
      </c>
    </row>
    <row r="100" spans="1:12" x14ac:dyDescent="0.25">
      <c r="B100" s="21" t="s">
        <v>75</v>
      </c>
      <c r="C100" s="21"/>
      <c r="D100" s="22" t="s">
        <v>8</v>
      </c>
      <c r="E100" s="29"/>
      <c r="F100" s="30"/>
      <c r="G100" s="31"/>
      <c r="H100" s="63"/>
      <c r="I100" s="26"/>
      <c r="J100" s="27"/>
      <c r="K100" s="28"/>
    </row>
    <row r="101" spans="1:12" x14ac:dyDescent="0.25">
      <c r="B101" s="21" t="s">
        <v>76</v>
      </c>
      <c r="C101" s="21"/>
      <c r="D101" s="22">
        <v>27</v>
      </c>
      <c r="E101" s="23"/>
      <c r="F101" s="24"/>
      <c r="G101" s="25"/>
      <c r="H101" s="62"/>
      <c r="I101" s="26">
        <f>D101*E101</f>
        <v>0</v>
      </c>
      <c r="J101" s="27">
        <f t="shared" si="5"/>
        <v>0</v>
      </c>
      <c r="K101" s="28">
        <f t="shared" si="6"/>
        <v>0</v>
      </c>
    </row>
    <row r="102" spans="1:12" x14ac:dyDescent="0.25">
      <c r="B102" s="21" t="s">
        <v>77</v>
      </c>
      <c r="C102" s="21"/>
      <c r="D102" s="22" t="s">
        <v>8</v>
      </c>
      <c r="E102" s="23"/>
      <c r="F102" s="24"/>
      <c r="G102" s="25"/>
      <c r="H102" s="62"/>
      <c r="I102" s="26"/>
      <c r="J102" s="27"/>
      <c r="K102" s="28"/>
    </row>
    <row r="103" spans="1:12" s="2" customFormat="1" ht="13" x14ac:dyDescent="0.3">
      <c r="A103" s="35"/>
      <c r="B103" s="12" t="s">
        <v>21</v>
      </c>
      <c r="C103" s="13"/>
      <c r="D103" s="14" t="s">
        <v>4</v>
      </c>
      <c r="E103" s="15"/>
      <c r="F103" s="16"/>
      <c r="G103" s="17"/>
      <c r="H103" s="61"/>
      <c r="I103" s="26"/>
      <c r="J103" s="27"/>
      <c r="K103" s="28"/>
      <c r="L103" s="35"/>
    </row>
    <row r="104" spans="1:12" x14ac:dyDescent="0.25">
      <c r="B104" s="21" t="s">
        <v>22</v>
      </c>
      <c r="C104" s="21"/>
      <c r="D104" s="22">
        <v>76</v>
      </c>
      <c r="E104" s="23"/>
      <c r="F104" s="24"/>
      <c r="G104" s="25"/>
      <c r="H104" s="62"/>
      <c r="I104" s="26">
        <f>D104*E104</f>
        <v>0</v>
      </c>
      <c r="J104" s="27">
        <f t="shared" si="5"/>
        <v>0</v>
      </c>
      <c r="K104" s="28">
        <f t="shared" si="6"/>
        <v>0</v>
      </c>
    </row>
    <row r="105" spans="1:12" x14ac:dyDescent="0.25">
      <c r="B105" s="21" t="s">
        <v>23</v>
      </c>
      <c r="C105" s="21"/>
      <c r="D105" s="22">
        <v>-231</v>
      </c>
      <c r="E105" s="23"/>
      <c r="F105" s="24"/>
      <c r="G105" s="25"/>
      <c r="H105" s="62"/>
      <c r="I105" s="26">
        <f>D105*E105</f>
        <v>0</v>
      </c>
      <c r="J105" s="27">
        <f t="shared" si="5"/>
        <v>0</v>
      </c>
      <c r="K105" s="28">
        <f t="shared" si="6"/>
        <v>0</v>
      </c>
    </row>
    <row r="106" spans="1:12" x14ac:dyDescent="0.25">
      <c r="B106" s="21" t="s">
        <v>24</v>
      </c>
      <c r="C106" s="21"/>
      <c r="D106" s="22">
        <v>-155</v>
      </c>
      <c r="E106" s="23"/>
      <c r="F106" s="24"/>
      <c r="G106" s="25"/>
      <c r="H106" s="62"/>
      <c r="I106" s="26">
        <f>D106*E106</f>
        <v>0</v>
      </c>
      <c r="J106" s="27">
        <f t="shared" si="5"/>
        <v>0</v>
      </c>
      <c r="K106" s="28">
        <f t="shared" si="6"/>
        <v>0</v>
      </c>
    </row>
    <row r="107" spans="1:12" s="2" customFormat="1" ht="13" x14ac:dyDescent="0.3">
      <c r="A107" s="35"/>
      <c r="B107" s="12" t="s">
        <v>25</v>
      </c>
      <c r="C107" s="13"/>
      <c r="D107" s="14" t="s">
        <v>4</v>
      </c>
      <c r="E107" s="15"/>
      <c r="F107" s="16"/>
      <c r="G107" s="17"/>
      <c r="H107" s="61"/>
      <c r="I107" s="26"/>
      <c r="J107" s="27"/>
      <c r="K107" s="28"/>
      <c r="L107" s="35"/>
    </row>
    <row r="108" spans="1:12" x14ac:dyDescent="0.25">
      <c r="B108" s="21" t="s">
        <v>26</v>
      </c>
      <c r="C108" s="21"/>
      <c r="D108" s="22">
        <v>26</v>
      </c>
      <c r="E108" s="23"/>
      <c r="F108" s="24"/>
      <c r="G108" s="25"/>
      <c r="H108" s="62"/>
      <c r="I108" s="26">
        <f>D108*E108</f>
        <v>0</v>
      </c>
      <c r="J108" s="27">
        <f t="shared" si="5"/>
        <v>0</v>
      </c>
      <c r="K108" s="28">
        <f t="shared" si="6"/>
        <v>0</v>
      </c>
    </row>
    <row r="109" spans="1:12" s="32" customFormat="1" ht="13" x14ac:dyDescent="0.3">
      <c r="A109" s="32" t="s">
        <v>78</v>
      </c>
      <c r="C109" s="32" t="s">
        <v>79</v>
      </c>
      <c r="D109" s="33"/>
      <c r="H109" s="60"/>
      <c r="I109" s="34"/>
      <c r="J109" s="34"/>
      <c r="K109" s="34"/>
    </row>
    <row r="110" spans="1:12" s="2" customFormat="1" ht="13" x14ac:dyDescent="0.3">
      <c r="A110" s="35"/>
      <c r="B110" s="12" t="s">
        <v>3</v>
      </c>
      <c r="C110" s="13"/>
      <c r="D110" s="14" t="s">
        <v>4</v>
      </c>
      <c r="E110" s="15"/>
      <c r="F110" s="16"/>
      <c r="G110" s="17"/>
      <c r="H110" s="61"/>
      <c r="I110" s="26"/>
      <c r="J110" s="27"/>
      <c r="K110" s="28"/>
      <c r="L110" s="35"/>
    </row>
    <row r="111" spans="1:12" x14ac:dyDescent="0.25">
      <c r="B111" s="21" t="s">
        <v>80</v>
      </c>
      <c r="C111" s="21"/>
      <c r="D111" s="22">
        <v>379</v>
      </c>
      <c r="E111" s="23"/>
      <c r="F111" s="24"/>
      <c r="G111" s="25"/>
      <c r="H111" s="62"/>
      <c r="I111" s="26">
        <f>D111*E111</f>
        <v>0</v>
      </c>
      <c r="J111" s="27">
        <f t="shared" si="5"/>
        <v>0</v>
      </c>
      <c r="K111" s="28">
        <f t="shared" si="6"/>
        <v>0</v>
      </c>
    </row>
    <row r="112" spans="1:12" s="2" customFormat="1" ht="13" x14ac:dyDescent="0.3">
      <c r="A112" s="35"/>
      <c r="B112" s="12" t="s">
        <v>9</v>
      </c>
      <c r="C112" s="13"/>
      <c r="D112" s="14" t="s">
        <v>10</v>
      </c>
      <c r="E112" s="15"/>
      <c r="F112" s="16"/>
      <c r="G112" s="17"/>
      <c r="H112" s="61"/>
      <c r="I112" s="26"/>
      <c r="J112" s="27"/>
      <c r="K112" s="28"/>
      <c r="L112" s="35"/>
    </row>
    <row r="113" spans="1:12" x14ac:dyDescent="0.25">
      <c r="B113" s="21" t="s">
        <v>81</v>
      </c>
      <c r="C113" s="21"/>
      <c r="D113" s="22">
        <v>735</v>
      </c>
      <c r="E113" s="23"/>
      <c r="F113" s="24"/>
      <c r="G113" s="25"/>
      <c r="H113" s="62"/>
      <c r="I113" s="26">
        <f t="shared" ref="I113:I122" si="7">D113*E113</f>
        <v>0</v>
      </c>
      <c r="J113" s="27">
        <f t="shared" si="5"/>
        <v>0</v>
      </c>
      <c r="K113" s="28">
        <f t="shared" si="6"/>
        <v>0</v>
      </c>
    </row>
    <row r="114" spans="1:12" x14ac:dyDescent="0.25">
      <c r="B114" s="21" t="s">
        <v>12</v>
      </c>
      <c r="C114" s="21"/>
      <c r="D114" s="22">
        <v>311</v>
      </c>
      <c r="E114" s="23"/>
      <c r="F114" s="24"/>
      <c r="G114" s="25"/>
      <c r="H114" s="62"/>
      <c r="I114" s="26">
        <f t="shared" si="7"/>
        <v>0</v>
      </c>
      <c r="J114" s="27">
        <f t="shared" si="5"/>
        <v>0</v>
      </c>
      <c r="K114" s="28">
        <f t="shared" si="6"/>
        <v>0</v>
      </c>
    </row>
    <row r="115" spans="1:12" x14ac:dyDescent="0.25">
      <c r="B115" s="21" t="s">
        <v>13</v>
      </c>
      <c r="C115" s="21"/>
      <c r="D115" s="22">
        <v>293</v>
      </c>
      <c r="E115" s="23"/>
      <c r="F115" s="24"/>
      <c r="G115" s="25"/>
      <c r="H115" s="62"/>
      <c r="I115" s="26">
        <f t="shared" si="7"/>
        <v>0</v>
      </c>
      <c r="J115" s="27">
        <f t="shared" si="5"/>
        <v>0</v>
      </c>
      <c r="K115" s="28">
        <f t="shared" si="6"/>
        <v>0</v>
      </c>
    </row>
    <row r="116" spans="1:12" x14ac:dyDescent="0.25">
      <c r="B116" s="21" t="s">
        <v>38</v>
      </c>
      <c r="C116" s="21"/>
      <c r="D116" s="22">
        <v>357</v>
      </c>
      <c r="E116" s="23"/>
      <c r="F116" s="24"/>
      <c r="G116" s="25"/>
      <c r="H116" s="62"/>
      <c r="I116" s="26">
        <f t="shared" si="7"/>
        <v>0</v>
      </c>
      <c r="J116" s="27">
        <f t="shared" si="5"/>
        <v>0</v>
      </c>
      <c r="K116" s="28">
        <f t="shared" si="6"/>
        <v>0</v>
      </c>
    </row>
    <row r="117" spans="1:12" x14ac:dyDescent="0.25">
      <c r="B117" s="21" t="s">
        <v>63</v>
      </c>
      <c r="C117" s="21"/>
      <c r="D117" s="22">
        <v>300</v>
      </c>
      <c r="E117" s="23"/>
      <c r="F117" s="24"/>
      <c r="G117" s="25"/>
      <c r="H117" s="62"/>
      <c r="I117" s="26">
        <f t="shared" si="7"/>
        <v>0</v>
      </c>
      <c r="J117" s="27">
        <f t="shared" si="5"/>
        <v>0</v>
      </c>
      <c r="K117" s="28">
        <f t="shared" si="6"/>
        <v>0</v>
      </c>
    </row>
    <row r="118" spans="1:12" x14ac:dyDescent="0.25">
      <c r="B118" s="21" t="s">
        <v>41</v>
      </c>
      <c r="C118" s="21"/>
      <c r="D118" s="22">
        <v>841</v>
      </c>
      <c r="E118" s="23"/>
      <c r="F118" s="24"/>
      <c r="G118" s="25"/>
      <c r="H118" s="62"/>
      <c r="I118" s="26">
        <f t="shared" si="7"/>
        <v>0</v>
      </c>
      <c r="J118" s="27">
        <f t="shared" si="5"/>
        <v>0</v>
      </c>
      <c r="K118" s="28">
        <f t="shared" si="6"/>
        <v>0</v>
      </c>
    </row>
    <row r="119" spans="1:12" x14ac:dyDescent="0.25">
      <c r="B119" s="21" t="s">
        <v>17</v>
      </c>
      <c r="C119" s="21"/>
      <c r="D119" s="22">
        <v>310</v>
      </c>
      <c r="E119" s="23"/>
      <c r="F119" s="24"/>
      <c r="G119" s="25"/>
      <c r="H119" s="62"/>
      <c r="I119" s="26">
        <f t="shared" si="7"/>
        <v>0</v>
      </c>
      <c r="J119" s="27">
        <f t="shared" si="5"/>
        <v>0</v>
      </c>
      <c r="K119" s="28">
        <f t="shared" si="6"/>
        <v>0</v>
      </c>
    </row>
    <row r="120" spans="1:12" x14ac:dyDescent="0.25">
      <c r="B120" s="21" t="s">
        <v>82</v>
      </c>
      <c r="C120" s="21"/>
      <c r="D120" s="22">
        <v>77</v>
      </c>
      <c r="E120" s="23"/>
      <c r="F120" s="24"/>
      <c r="G120" s="25"/>
      <c r="H120" s="62"/>
      <c r="I120" s="26">
        <f t="shared" si="7"/>
        <v>0</v>
      </c>
      <c r="J120" s="27">
        <f t="shared" si="5"/>
        <v>0</v>
      </c>
      <c r="K120" s="28">
        <f t="shared" si="6"/>
        <v>0</v>
      </c>
    </row>
    <row r="121" spans="1:12" x14ac:dyDescent="0.25">
      <c r="B121" s="21" t="s">
        <v>74</v>
      </c>
      <c r="C121" s="21"/>
      <c r="D121" s="22">
        <v>671</v>
      </c>
      <c r="E121" s="23"/>
      <c r="F121" s="24"/>
      <c r="G121" s="25"/>
      <c r="H121" s="62"/>
      <c r="I121" s="26">
        <f t="shared" si="7"/>
        <v>0</v>
      </c>
      <c r="J121" s="27">
        <f t="shared" si="5"/>
        <v>0</v>
      </c>
      <c r="K121" s="28">
        <f t="shared" si="6"/>
        <v>0</v>
      </c>
    </row>
    <row r="122" spans="1:12" x14ac:dyDescent="0.25">
      <c r="B122" s="21" t="s">
        <v>83</v>
      </c>
      <c r="C122" s="21"/>
      <c r="D122" s="22">
        <v>168</v>
      </c>
      <c r="E122" s="23"/>
      <c r="F122" s="24"/>
      <c r="G122" s="25"/>
      <c r="H122" s="62"/>
      <c r="I122" s="26">
        <f t="shared" si="7"/>
        <v>0</v>
      </c>
      <c r="J122" s="27">
        <f t="shared" si="5"/>
        <v>0</v>
      </c>
      <c r="K122" s="28">
        <f t="shared" si="6"/>
        <v>0</v>
      </c>
    </row>
    <row r="123" spans="1:12" s="2" customFormat="1" ht="13" x14ac:dyDescent="0.3">
      <c r="A123" s="35"/>
      <c r="B123" s="12" t="s">
        <v>21</v>
      </c>
      <c r="C123" s="13"/>
      <c r="D123" s="14" t="s">
        <v>4</v>
      </c>
      <c r="E123" s="15"/>
      <c r="F123" s="16"/>
      <c r="G123" s="17"/>
      <c r="H123" s="61"/>
      <c r="I123" s="26"/>
      <c r="J123" s="27"/>
      <c r="K123" s="28"/>
      <c r="L123" s="35"/>
    </row>
    <row r="124" spans="1:12" x14ac:dyDescent="0.25">
      <c r="B124" s="21" t="s">
        <v>22</v>
      </c>
      <c r="C124" s="21"/>
      <c r="D124" s="22">
        <v>76</v>
      </c>
      <c r="E124" s="23"/>
      <c r="F124" s="24"/>
      <c r="G124" s="25"/>
      <c r="H124" s="62"/>
      <c r="I124" s="26">
        <f>D124*E124</f>
        <v>0</v>
      </c>
      <c r="J124" s="27">
        <f t="shared" si="5"/>
        <v>0</v>
      </c>
      <c r="K124" s="28">
        <f t="shared" si="6"/>
        <v>0</v>
      </c>
    </row>
    <row r="125" spans="1:12" x14ac:dyDescent="0.25">
      <c r="B125" s="21" t="s">
        <v>23</v>
      </c>
      <c r="C125" s="21"/>
      <c r="D125" s="22">
        <v>-379</v>
      </c>
      <c r="E125" s="23"/>
      <c r="F125" s="24"/>
      <c r="G125" s="25"/>
      <c r="H125" s="62"/>
      <c r="I125" s="26">
        <f>D125*E125</f>
        <v>0</v>
      </c>
      <c r="J125" s="27">
        <f t="shared" si="5"/>
        <v>0</v>
      </c>
      <c r="K125" s="28">
        <f t="shared" si="6"/>
        <v>0</v>
      </c>
    </row>
    <row r="126" spans="1:12" x14ac:dyDescent="0.25">
      <c r="B126" s="21" t="s">
        <v>24</v>
      </c>
      <c r="C126" s="21"/>
      <c r="D126" s="22">
        <v>-303</v>
      </c>
      <c r="E126" s="23"/>
      <c r="F126" s="24"/>
      <c r="G126" s="25"/>
      <c r="H126" s="62"/>
      <c r="I126" s="26">
        <f>D126*E126</f>
        <v>0</v>
      </c>
      <c r="J126" s="27">
        <f t="shared" si="5"/>
        <v>0</v>
      </c>
      <c r="K126" s="28">
        <f t="shared" si="6"/>
        <v>0</v>
      </c>
    </row>
    <row r="127" spans="1:12" s="2" customFormat="1" ht="13" x14ac:dyDescent="0.3">
      <c r="A127" s="35"/>
      <c r="B127" s="12" t="s">
        <v>25</v>
      </c>
      <c r="C127" s="13"/>
      <c r="D127" s="14" t="s">
        <v>4</v>
      </c>
      <c r="E127" s="15"/>
      <c r="F127" s="16"/>
      <c r="G127" s="17"/>
      <c r="H127" s="61"/>
      <c r="I127" s="26"/>
      <c r="J127" s="27"/>
      <c r="K127" s="28"/>
      <c r="L127" s="35"/>
    </row>
    <row r="128" spans="1:12" x14ac:dyDescent="0.25">
      <c r="B128" s="21" t="s">
        <v>26</v>
      </c>
      <c r="C128" s="21"/>
      <c r="D128" s="22">
        <v>26</v>
      </c>
      <c r="E128" s="23"/>
      <c r="F128" s="24"/>
      <c r="G128" s="25"/>
      <c r="H128" s="62"/>
      <c r="I128" s="26">
        <f>D128*E128</f>
        <v>0</v>
      </c>
      <c r="J128" s="27">
        <f t="shared" si="5"/>
        <v>0</v>
      </c>
      <c r="K128" s="28">
        <f t="shared" si="6"/>
        <v>0</v>
      </c>
    </row>
    <row r="129" spans="1:12" s="32" customFormat="1" ht="13" x14ac:dyDescent="0.3">
      <c r="A129" s="32" t="s">
        <v>84</v>
      </c>
      <c r="C129" s="32" t="s">
        <v>85</v>
      </c>
      <c r="D129" s="33"/>
      <c r="H129" s="60"/>
      <c r="I129" s="34"/>
      <c r="J129" s="34"/>
      <c r="K129" s="34"/>
    </row>
    <row r="130" spans="1:12" s="2" customFormat="1" ht="13" x14ac:dyDescent="0.3">
      <c r="A130" s="35"/>
      <c r="B130" s="12" t="s">
        <v>3</v>
      </c>
      <c r="C130" s="13"/>
      <c r="D130" s="14" t="s">
        <v>4</v>
      </c>
      <c r="E130" s="15"/>
      <c r="F130" s="16"/>
      <c r="G130" s="17"/>
      <c r="H130" s="61"/>
      <c r="I130" s="26"/>
      <c r="J130" s="27"/>
      <c r="K130" s="28"/>
      <c r="L130" s="35"/>
    </row>
    <row r="131" spans="1:12" x14ac:dyDescent="0.25">
      <c r="B131" s="21" t="s">
        <v>86</v>
      </c>
      <c r="C131" s="21"/>
      <c r="D131" s="22">
        <v>1105</v>
      </c>
      <c r="E131" s="23"/>
      <c r="F131" s="24"/>
      <c r="G131" s="25"/>
      <c r="H131" s="62"/>
      <c r="I131" s="26">
        <f>D131*E131</f>
        <v>0</v>
      </c>
      <c r="J131" s="27">
        <f t="shared" si="5"/>
        <v>0</v>
      </c>
      <c r="K131" s="28">
        <f t="shared" si="6"/>
        <v>0</v>
      </c>
    </row>
    <row r="132" spans="1:12" ht="13" x14ac:dyDescent="0.3">
      <c r="B132" s="12" t="s">
        <v>9</v>
      </c>
      <c r="C132" s="21"/>
      <c r="D132" s="14" t="s">
        <v>10</v>
      </c>
      <c r="E132" s="23"/>
      <c r="F132" s="24"/>
      <c r="G132" s="25"/>
      <c r="H132" s="62"/>
      <c r="I132" s="26"/>
      <c r="J132" s="27"/>
      <c r="K132" s="28"/>
    </row>
    <row r="133" spans="1:12" x14ac:dyDescent="0.25">
      <c r="B133" s="21" t="s">
        <v>11</v>
      </c>
      <c r="C133" s="21"/>
      <c r="D133" s="22">
        <v>7351</v>
      </c>
      <c r="E133" s="23"/>
      <c r="F133" s="24"/>
      <c r="G133" s="25"/>
      <c r="H133" s="62"/>
      <c r="I133" s="26">
        <f t="shared" ref="I133:I142" si="8">D133*E133</f>
        <v>0</v>
      </c>
      <c r="J133" s="27">
        <f t="shared" si="5"/>
        <v>0</v>
      </c>
      <c r="K133" s="28">
        <f t="shared" si="6"/>
        <v>0</v>
      </c>
    </row>
    <row r="134" spans="1:12" x14ac:dyDescent="0.25">
      <c r="B134" s="21" t="s">
        <v>12</v>
      </c>
      <c r="C134" s="21"/>
      <c r="D134" s="22">
        <v>311</v>
      </c>
      <c r="E134" s="23"/>
      <c r="F134" s="24"/>
      <c r="G134" s="25"/>
      <c r="H134" s="62"/>
      <c r="I134" s="26">
        <f t="shared" si="8"/>
        <v>0</v>
      </c>
      <c r="J134" s="27">
        <f t="shared" ref="J134:J196" si="9">D134*F134</f>
        <v>0</v>
      </c>
      <c r="K134" s="28">
        <f t="shared" ref="K134:K196" si="10">D134*G134</f>
        <v>0</v>
      </c>
    </row>
    <row r="135" spans="1:12" x14ac:dyDescent="0.25">
      <c r="B135" s="21" t="s">
        <v>55</v>
      </c>
      <c r="C135" s="21"/>
      <c r="D135" s="22">
        <v>293</v>
      </c>
      <c r="E135" s="23"/>
      <c r="F135" s="24"/>
      <c r="G135" s="25"/>
      <c r="H135" s="62"/>
      <c r="I135" s="26">
        <f t="shared" si="8"/>
        <v>0</v>
      </c>
      <c r="J135" s="27">
        <f t="shared" si="9"/>
        <v>0</v>
      </c>
      <c r="K135" s="28">
        <f t="shared" si="10"/>
        <v>0</v>
      </c>
    </row>
    <row r="136" spans="1:12" x14ac:dyDescent="0.25">
      <c r="B136" s="21" t="s">
        <v>87</v>
      </c>
      <c r="C136" s="21"/>
      <c r="D136" s="22">
        <v>357</v>
      </c>
      <c r="E136" s="23"/>
      <c r="F136" s="24"/>
      <c r="G136" s="25"/>
      <c r="H136" s="62"/>
      <c r="I136" s="26">
        <f t="shared" si="8"/>
        <v>0</v>
      </c>
      <c r="J136" s="27">
        <f t="shared" si="9"/>
        <v>0</v>
      </c>
      <c r="K136" s="28">
        <f t="shared" si="10"/>
        <v>0</v>
      </c>
    </row>
    <row r="137" spans="1:12" x14ac:dyDescent="0.25">
      <c r="B137" s="21" t="s">
        <v>15</v>
      </c>
      <c r="C137" s="21"/>
      <c r="D137" s="22">
        <v>300</v>
      </c>
      <c r="E137" s="23"/>
      <c r="F137" s="24"/>
      <c r="G137" s="25"/>
      <c r="H137" s="62"/>
      <c r="I137" s="26">
        <f t="shared" si="8"/>
        <v>0</v>
      </c>
      <c r="J137" s="27">
        <f t="shared" si="9"/>
        <v>0</v>
      </c>
      <c r="K137" s="28">
        <f t="shared" si="10"/>
        <v>0</v>
      </c>
    </row>
    <row r="138" spans="1:12" x14ac:dyDescent="0.25">
      <c r="B138" s="21" t="s">
        <v>41</v>
      </c>
      <c r="C138" s="21"/>
      <c r="D138" s="22">
        <v>841</v>
      </c>
      <c r="E138" s="23"/>
      <c r="F138" s="24"/>
      <c r="G138" s="25"/>
      <c r="H138" s="62"/>
      <c r="I138" s="26">
        <f t="shared" si="8"/>
        <v>0</v>
      </c>
      <c r="J138" s="27">
        <f t="shared" si="9"/>
        <v>0</v>
      </c>
      <c r="K138" s="28">
        <f t="shared" si="10"/>
        <v>0</v>
      </c>
    </row>
    <row r="139" spans="1:12" x14ac:dyDescent="0.25">
      <c r="B139" s="21" t="s">
        <v>88</v>
      </c>
      <c r="C139" s="21"/>
      <c r="D139" s="22">
        <v>310</v>
      </c>
      <c r="E139" s="23"/>
      <c r="F139" s="24"/>
      <c r="G139" s="25"/>
      <c r="H139" s="62"/>
      <c r="I139" s="26">
        <f t="shared" si="8"/>
        <v>0</v>
      </c>
      <c r="J139" s="27">
        <f t="shared" si="9"/>
        <v>0</v>
      </c>
      <c r="K139" s="28">
        <f t="shared" si="10"/>
        <v>0</v>
      </c>
    </row>
    <row r="140" spans="1:12" x14ac:dyDescent="0.25">
      <c r="B140" s="21" t="s">
        <v>89</v>
      </c>
      <c r="C140" s="21"/>
      <c r="D140" s="22">
        <v>77</v>
      </c>
      <c r="E140" s="23"/>
      <c r="F140" s="24"/>
      <c r="G140" s="25"/>
      <c r="H140" s="62"/>
      <c r="I140" s="26">
        <f t="shared" si="8"/>
        <v>0</v>
      </c>
      <c r="J140" s="27">
        <f t="shared" si="9"/>
        <v>0</v>
      </c>
      <c r="K140" s="28">
        <f t="shared" si="10"/>
        <v>0</v>
      </c>
    </row>
    <row r="141" spans="1:12" x14ac:dyDescent="0.25">
      <c r="B141" s="21" t="s">
        <v>74</v>
      </c>
      <c r="C141" s="21"/>
      <c r="D141" s="22">
        <v>671</v>
      </c>
      <c r="E141" s="23"/>
      <c r="F141" s="24"/>
      <c r="G141" s="25"/>
      <c r="H141" s="62"/>
      <c r="I141" s="26">
        <f t="shared" si="8"/>
        <v>0</v>
      </c>
      <c r="J141" s="27">
        <f t="shared" si="9"/>
        <v>0</v>
      </c>
      <c r="K141" s="28">
        <f t="shared" si="10"/>
        <v>0</v>
      </c>
    </row>
    <row r="142" spans="1:12" x14ac:dyDescent="0.25">
      <c r="B142" s="21" t="s">
        <v>90</v>
      </c>
      <c r="C142" s="21"/>
      <c r="D142" s="22">
        <v>168</v>
      </c>
      <c r="E142" s="23"/>
      <c r="F142" s="24"/>
      <c r="G142" s="25"/>
      <c r="H142" s="62"/>
      <c r="I142" s="26">
        <f t="shared" si="8"/>
        <v>0</v>
      </c>
      <c r="J142" s="27">
        <f t="shared" si="9"/>
        <v>0</v>
      </c>
      <c r="K142" s="28">
        <f t="shared" si="10"/>
        <v>0</v>
      </c>
    </row>
    <row r="143" spans="1:12" s="2" customFormat="1" ht="13" x14ac:dyDescent="0.3">
      <c r="A143" s="35"/>
      <c r="B143" s="12" t="s">
        <v>21</v>
      </c>
      <c r="C143" s="13"/>
      <c r="D143" s="14" t="s">
        <v>4</v>
      </c>
      <c r="E143" s="15"/>
      <c r="F143" s="16"/>
      <c r="G143" s="17"/>
      <c r="H143" s="61"/>
      <c r="I143" s="26"/>
      <c r="J143" s="27"/>
      <c r="K143" s="28"/>
      <c r="L143" s="35"/>
    </row>
    <row r="144" spans="1:12" x14ac:dyDescent="0.25">
      <c r="B144" s="21" t="s">
        <v>22</v>
      </c>
      <c r="C144" s="21"/>
      <c r="D144" s="22">
        <v>76</v>
      </c>
      <c r="E144" s="23"/>
      <c r="F144" s="24"/>
      <c r="G144" s="25"/>
      <c r="H144" s="62"/>
      <c r="I144" s="26">
        <f>D144*E144</f>
        <v>0</v>
      </c>
      <c r="J144" s="27">
        <f t="shared" si="9"/>
        <v>0</v>
      </c>
      <c r="K144" s="28">
        <f t="shared" si="10"/>
        <v>0</v>
      </c>
    </row>
    <row r="145" spans="1:12" x14ac:dyDescent="0.25">
      <c r="B145" s="21" t="s">
        <v>23</v>
      </c>
      <c r="C145" s="21"/>
      <c r="D145" s="22">
        <v>-1105</v>
      </c>
      <c r="E145" s="23"/>
      <c r="F145" s="24"/>
      <c r="G145" s="25"/>
      <c r="H145" s="62"/>
      <c r="I145" s="26">
        <f>D145*E145</f>
        <v>0</v>
      </c>
      <c r="J145" s="27">
        <f t="shared" si="9"/>
        <v>0</v>
      </c>
      <c r="K145" s="28">
        <f t="shared" si="10"/>
        <v>0</v>
      </c>
    </row>
    <row r="146" spans="1:12" x14ac:dyDescent="0.25">
      <c r="B146" s="21" t="s">
        <v>24</v>
      </c>
      <c r="C146" s="21"/>
      <c r="D146" s="22">
        <v>-1029</v>
      </c>
      <c r="E146" s="23"/>
      <c r="F146" s="24"/>
      <c r="G146" s="25"/>
      <c r="H146" s="62"/>
      <c r="I146" s="26">
        <f>D146*E146</f>
        <v>0</v>
      </c>
      <c r="J146" s="27">
        <f t="shared" si="9"/>
        <v>0</v>
      </c>
      <c r="K146" s="28">
        <f t="shared" si="10"/>
        <v>0</v>
      </c>
    </row>
    <row r="147" spans="1:12" s="2" customFormat="1" ht="13" x14ac:dyDescent="0.3">
      <c r="A147" s="35"/>
      <c r="B147" s="12" t="s">
        <v>25</v>
      </c>
      <c r="C147" s="13"/>
      <c r="D147" s="14" t="s">
        <v>4</v>
      </c>
      <c r="E147" s="15"/>
      <c r="F147" s="16"/>
      <c r="G147" s="17"/>
      <c r="H147" s="61"/>
      <c r="I147" s="26"/>
      <c r="J147" s="27"/>
      <c r="K147" s="28"/>
      <c r="L147" s="35"/>
    </row>
    <row r="148" spans="1:12" x14ac:dyDescent="0.25">
      <c r="B148" s="21" t="s">
        <v>26</v>
      </c>
      <c r="C148" s="21"/>
      <c r="D148" s="22">
        <v>26</v>
      </c>
      <c r="E148" s="23"/>
      <c r="F148" s="24"/>
      <c r="G148" s="25"/>
      <c r="H148" s="62"/>
      <c r="I148" s="26">
        <f>D148*E148</f>
        <v>0</v>
      </c>
      <c r="J148" s="27">
        <f t="shared" si="9"/>
        <v>0</v>
      </c>
      <c r="K148" s="28">
        <f t="shared" si="10"/>
        <v>0</v>
      </c>
    </row>
    <row r="149" spans="1:12" s="32" customFormat="1" ht="13" x14ac:dyDescent="0.3">
      <c r="A149" s="32" t="s">
        <v>91</v>
      </c>
      <c r="C149" s="32" t="s">
        <v>92</v>
      </c>
      <c r="D149" s="33"/>
      <c r="H149" s="60"/>
      <c r="I149" s="34"/>
      <c r="J149" s="34"/>
      <c r="K149" s="34"/>
    </row>
    <row r="150" spans="1:12" s="32" customFormat="1" ht="13" x14ac:dyDescent="0.3">
      <c r="A150" s="32" t="s">
        <v>93</v>
      </c>
      <c r="C150" s="32" t="s">
        <v>94</v>
      </c>
      <c r="D150" s="33"/>
      <c r="H150" s="60"/>
      <c r="I150" s="34"/>
      <c r="J150" s="34"/>
      <c r="K150" s="34"/>
    </row>
    <row r="151" spans="1:12" s="2" customFormat="1" ht="13" x14ac:dyDescent="0.3">
      <c r="A151" s="35"/>
      <c r="B151" s="12" t="s">
        <v>3</v>
      </c>
      <c r="C151" s="13"/>
      <c r="D151" s="14" t="s">
        <v>4</v>
      </c>
      <c r="E151" s="15"/>
      <c r="F151" s="16"/>
      <c r="G151" s="17"/>
      <c r="H151" s="61"/>
      <c r="I151" s="26"/>
      <c r="J151" s="27"/>
      <c r="K151" s="28"/>
      <c r="L151" s="35"/>
    </row>
    <row r="152" spans="1:12" x14ac:dyDescent="0.25">
      <c r="B152" s="21" t="s">
        <v>95</v>
      </c>
      <c r="C152" s="21"/>
      <c r="D152" s="22"/>
      <c r="E152" s="23"/>
      <c r="F152" s="24"/>
      <c r="G152" s="25"/>
      <c r="H152" s="62"/>
      <c r="I152" s="26">
        <f t="shared" ref="I152:I157" si="11">D152*E152</f>
        <v>0</v>
      </c>
      <c r="J152" s="27">
        <f t="shared" si="9"/>
        <v>0</v>
      </c>
      <c r="K152" s="28">
        <f t="shared" si="10"/>
        <v>0</v>
      </c>
    </row>
    <row r="153" spans="1:12" x14ac:dyDescent="0.25">
      <c r="B153" s="21" t="s">
        <v>96</v>
      </c>
      <c r="C153" s="21"/>
      <c r="D153" s="22">
        <v>1045</v>
      </c>
      <c r="E153" s="23"/>
      <c r="F153" s="24"/>
      <c r="G153" s="25"/>
      <c r="H153" s="62"/>
      <c r="I153" s="26">
        <f t="shared" si="11"/>
        <v>0</v>
      </c>
      <c r="J153" s="27">
        <f t="shared" si="9"/>
        <v>0</v>
      </c>
      <c r="K153" s="28">
        <f t="shared" si="10"/>
        <v>0</v>
      </c>
    </row>
    <row r="154" spans="1:12" x14ac:dyDescent="0.25">
      <c r="B154" s="21" t="s">
        <v>97</v>
      </c>
      <c r="C154" s="21"/>
      <c r="D154" s="22">
        <v>439</v>
      </c>
      <c r="E154" s="23"/>
      <c r="F154" s="24"/>
      <c r="G154" s="25"/>
      <c r="H154" s="62"/>
      <c r="I154" s="26">
        <f t="shared" si="11"/>
        <v>0</v>
      </c>
      <c r="J154" s="27">
        <f t="shared" si="9"/>
        <v>0</v>
      </c>
      <c r="K154" s="28">
        <f t="shared" si="10"/>
        <v>0</v>
      </c>
    </row>
    <row r="155" spans="1:12" x14ac:dyDescent="0.25">
      <c r="B155" s="21" t="s">
        <v>98</v>
      </c>
      <c r="C155" s="21"/>
      <c r="D155" s="22"/>
      <c r="E155" s="23"/>
      <c r="F155" s="24"/>
      <c r="G155" s="25"/>
      <c r="H155" s="62"/>
      <c r="I155" s="26">
        <f t="shared" si="11"/>
        <v>0</v>
      </c>
      <c r="J155" s="27">
        <f t="shared" si="9"/>
        <v>0</v>
      </c>
      <c r="K155" s="28">
        <f t="shared" si="10"/>
        <v>0</v>
      </c>
    </row>
    <row r="156" spans="1:12" x14ac:dyDescent="0.25">
      <c r="B156" s="21" t="s">
        <v>99</v>
      </c>
      <c r="C156" s="21"/>
      <c r="D156" s="22">
        <v>134</v>
      </c>
      <c r="E156" s="23"/>
      <c r="F156" s="24"/>
      <c r="G156" s="25"/>
      <c r="H156" s="62"/>
      <c r="I156" s="26">
        <f t="shared" si="11"/>
        <v>0</v>
      </c>
      <c r="J156" s="27">
        <f t="shared" si="9"/>
        <v>0</v>
      </c>
      <c r="K156" s="28">
        <f t="shared" si="10"/>
        <v>0</v>
      </c>
    </row>
    <row r="157" spans="1:12" x14ac:dyDescent="0.25">
      <c r="B157" s="21" t="s">
        <v>100</v>
      </c>
      <c r="C157" s="21"/>
      <c r="D157" s="22">
        <v>45</v>
      </c>
      <c r="E157" s="23"/>
      <c r="F157" s="24"/>
      <c r="G157" s="25"/>
      <c r="H157" s="62"/>
      <c r="I157" s="26">
        <f t="shared" si="11"/>
        <v>0</v>
      </c>
      <c r="J157" s="27">
        <f t="shared" si="9"/>
        <v>0</v>
      </c>
      <c r="K157" s="28">
        <f t="shared" si="10"/>
        <v>0</v>
      </c>
    </row>
    <row r="158" spans="1:12" s="2" customFormat="1" ht="13" x14ac:dyDescent="0.3">
      <c r="A158" s="35"/>
      <c r="B158" s="12" t="s">
        <v>9</v>
      </c>
      <c r="C158" s="13"/>
      <c r="D158" s="14" t="s">
        <v>10</v>
      </c>
      <c r="E158" s="15"/>
      <c r="F158" s="16"/>
      <c r="G158" s="17"/>
      <c r="H158" s="61"/>
      <c r="I158" s="26"/>
      <c r="J158" s="27"/>
      <c r="K158" s="28"/>
      <c r="L158" s="35"/>
    </row>
    <row r="159" spans="1:12" x14ac:dyDescent="0.25">
      <c r="B159" s="21" t="s">
        <v>101</v>
      </c>
      <c r="C159" s="21"/>
      <c r="D159" s="22">
        <v>338</v>
      </c>
      <c r="E159" s="23"/>
      <c r="F159" s="24"/>
      <c r="G159" s="25"/>
      <c r="H159" s="62"/>
      <c r="I159" s="26">
        <f>D159*E159</f>
        <v>0</v>
      </c>
      <c r="J159" s="27">
        <f t="shared" si="9"/>
        <v>0</v>
      </c>
      <c r="K159" s="28">
        <f t="shared" si="10"/>
        <v>0</v>
      </c>
    </row>
    <row r="160" spans="1:12" x14ac:dyDescent="0.25">
      <c r="B160" s="21" t="s">
        <v>53</v>
      </c>
      <c r="C160" s="21"/>
      <c r="D160" s="22">
        <v>18</v>
      </c>
      <c r="E160" s="23"/>
      <c r="F160" s="24"/>
      <c r="G160" s="25"/>
      <c r="H160" s="62"/>
      <c r="I160" s="26">
        <f>D160*E160</f>
        <v>0</v>
      </c>
      <c r="J160" s="27">
        <f t="shared" si="9"/>
        <v>0</v>
      </c>
      <c r="K160" s="28">
        <f t="shared" si="10"/>
        <v>0</v>
      </c>
    </row>
    <row r="161" spans="2:11" x14ac:dyDescent="0.25">
      <c r="B161" s="21" t="s">
        <v>30</v>
      </c>
      <c r="C161" s="21"/>
      <c r="D161" s="22">
        <v>868</v>
      </c>
      <c r="E161" s="23"/>
      <c r="F161" s="24"/>
      <c r="G161" s="25"/>
      <c r="H161" s="62"/>
      <c r="I161" s="26">
        <f>D161*E161</f>
        <v>0</v>
      </c>
      <c r="J161" s="27">
        <f t="shared" si="9"/>
        <v>0</v>
      </c>
      <c r="K161" s="28">
        <f t="shared" si="10"/>
        <v>0</v>
      </c>
    </row>
    <row r="162" spans="2:11" x14ac:dyDescent="0.25">
      <c r="B162" s="21" t="s">
        <v>13</v>
      </c>
      <c r="C162" s="21"/>
      <c r="D162" s="22">
        <v>848</v>
      </c>
      <c r="E162" s="23"/>
      <c r="F162" s="24"/>
      <c r="G162" s="25"/>
      <c r="H162" s="62"/>
      <c r="I162" s="26">
        <f>D162*E162</f>
        <v>0</v>
      </c>
      <c r="J162" s="27">
        <f t="shared" si="9"/>
        <v>0</v>
      </c>
      <c r="K162" s="28">
        <f t="shared" si="10"/>
        <v>0</v>
      </c>
    </row>
    <row r="163" spans="2:11" x14ac:dyDescent="0.25">
      <c r="B163" s="21" t="s">
        <v>31</v>
      </c>
      <c r="C163" s="21"/>
      <c r="D163" s="22">
        <v>0.8</v>
      </c>
      <c r="E163" s="23"/>
      <c r="F163" s="24"/>
      <c r="G163" s="25"/>
      <c r="H163" s="62"/>
      <c r="I163" s="26">
        <f>D163*E163</f>
        <v>0</v>
      </c>
      <c r="J163" s="27">
        <f t="shared" si="9"/>
        <v>0</v>
      </c>
      <c r="K163" s="28">
        <f t="shared" si="10"/>
        <v>0</v>
      </c>
    </row>
    <row r="164" spans="2:11" x14ac:dyDescent="0.25">
      <c r="B164" s="21" t="s">
        <v>102</v>
      </c>
      <c r="C164" s="21"/>
      <c r="D164" s="22" t="s">
        <v>8</v>
      </c>
      <c r="E164" s="23"/>
      <c r="F164" s="24"/>
      <c r="G164" s="25"/>
      <c r="H164" s="62"/>
      <c r="I164" s="26"/>
      <c r="J164" s="27"/>
      <c r="K164" s="28"/>
    </row>
    <row r="165" spans="2:11" x14ac:dyDescent="0.25">
      <c r="B165" s="21" t="s">
        <v>33</v>
      </c>
      <c r="C165" s="21"/>
      <c r="D165" s="22">
        <v>26</v>
      </c>
      <c r="E165" s="23"/>
      <c r="F165" s="24"/>
      <c r="G165" s="25"/>
      <c r="H165" s="62"/>
      <c r="I165" s="26">
        <f t="shared" ref="I165:I174" si="12">D165*E165</f>
        <v>0</v>
      </c>
      <c r="J165" s="27">
        <f t="shared" si="9"/>
        <v>0</v>
      </c>
      <c r="K165" s="28">
        <f t="shared" si="10"/>
        <v>0</v>
      </c>
    </row>
    <row r="166" spans="2:11" x14ac:dyDescent="0.25">
      <c r="B166" s="21" t="s">
        <v>34</v>
      </c>
      <c r="C166" s="21"/>
      <c r="D166" s="22">
        <v>28</v>
      </c>
      <c r="E166" s="23"/>
      <c r="F166" s="24"/>
      <c r="G166" s="25"/>
      <c r="H166" s="62"/>
      <c r="I166" s="26">
        <f t="shared" si="12"/>
        <v>0</v>
      </c>
      <c r="J166" s="27">
        <f t="shared" si="9"/>
        <v>0</v>
      </c>
      <c r="K166" s="28">
        <f t="shared" si="10"/>
        <v>0</v>
      </c>
    </row>
    <row r="167" spans="2:11" x14ac:dyDescent="0.25">
      <c r="B167" s="21" t="s">
        <v>35</v>
      </c>
      <c r="C167" s="21"/>
      <c r="D167" s="22">
        <v>30</v>
      </c>
      <c r="E167" s="23"/>
      <c r="F167" s="24"/>
      <c r="G167" s="25"/>
      <c r="H167" s="62"/>
      <c r="I167" s="26">
        <f t="shared" si="12"/>
        <v>0</v>
      </c>
      <c r="J167" s="27">
        <f t="shared" si="9"/>
        <v>0</v>
      </c>
      <c r="K167" s="28">
        <f t="shared" si="10"/>
        <v>0</v>
      </c>
    </row>
    <row r="168" spans="2:11" x14ac:dyDescent="0.25">
      <c r="B168" s="21" t="s">
        <v>36</v>
      </c>
      <c r="C168" s="21"/>
      <c r="D168" s="22">
        <v>36</v>
      </c>
      <c r="E168" s="23"/>
      <c r="F168" s="24"/>
      <c r="G168" s="25"/>
      <c r="H168" s="62"/>
      <c r="I168" s="26">
        <f t="shared" si="12"/>
        <v>0</v>
      </c>
      <c r="J168" s="27">
        <f t="shared" si="9"/>
        <v>0</v>
      </c>
      <c r="K168" s="28">
        <f t="shared" si="10"/>
        <v>0</v>
      </c>
    </row>
    <row r="169" spans="2:11" x14ac:dyDescent="0.25">
      <c r="B169" s="21" t="s">
        <v>37</v>
      </c>
      <c r="C169" s="21"/>
      <c r="D169" s="22">
        <v>38</v>
      </c>
      <c r="E169" s="23"/>
      <c r="F169" s="24"/>
      <c r="G169" s="25"/>
      <c r="H169" s="62"/>
      <c r="I169" s="26">
        <f t="shared" si="12"/>
        <v>0</v>
      </c>
      <c r="J169" s="27">
        <f t="shared" si="9"/>
        <v>0</v>
      </c>
      <c r="K169" s="28">
        <f t="shared" si="10"/>
        <v>0</v>
      </c>
    </row>
    <row r="170" spans="2:11" x14ac:dyDescent="0.25">
      <c r="B170" s="21" t="s">
        <v>14</v>
      </c>
      <c r="C170" s="21"/>
      <c r="D170" s="22">
        <v>942</v>
      </c>
      <c r="E170" s="23"/>
      <c r="F170" s="24"/>
      <c r="G170" s="25"/>
      <c r="H170" s="62"/>
      <c r="I170" s="26">
        <f t="shared" si="12"/>
        <v>0</v>
      </c>
      <c r="J170" s="27">
        <f t="shared" si="9"/>
        <v>0</v>
      </c>
      <c r="K170" s="28">
        <f t="shared" si="10"/>
        <v>0</v>
      </c>
    </row>
    <row r="171" spans="2:11" x14ac:dyDescent="0.25">
      <c r="B171" s="21" t="s">
        <v>15</v>
      </c>
      <c r="C171" s="21"/>
      <c r="D171" s="22">
        <v>861</v>
      </c>
      <c r="E171" s="23"/>
      <c r="F171" s="24"/>
      <c r="G171" s="25"/>
      <c r="H171" s="62"/>
      <c r="I171" s="26">
        <f t="shared" si="12"/>
        <v>0</v>
      </c>
      <c r="J171" s="27">
        <f t="shared" si="9"/>
        <v>0</v>
      </c>
      <c r="K171" s="28">
        <f t="shared" si="10"/>
        <v>0</v>
      </c>
    </row>
    <row r="172" spans="2:11" x14ac:dyDescent="0.25">
      <c r="B172" s="21" t="s">
        <v>48</v>
      </c>
      <c r="C172" s="21"/>
      <c r="D172" s="22">
        <v>11</v>
      </c>
      <c r="E172" s="23"/>
      <c r="F172" s="24"/>
      <c r="G172" s="25"/>
      <c r="H172" s="62"/>
      <c r="I172" s="26">
        <f t="shared" si="12"/>
        <v>0</v>
      </c>
      <c r="J172" s="27">
        <f t="shared" si="9"/>
        <v>0</v>
      </c>
      <c r="K172" s="28">
        <f t="shared" si="10"/>
        <v>0</v>
      </c>
    </row>
    <row r="173" spans="2:11" x14ac:dyDescent="0.25">
      <c r="B173" s="21" t="s">
        <v>16</v>
      </c>
      <c r="C173" s="21"/>
      <c r="D173" s="22">
        <v>841</v>
      </c>
      <c r="E173" s="23"/>
      <c r="F173" s="24"/>
      <c r="G173" s="25"/>
      <c r="H173" s="62"/>
      <c r="I173" s="26">
        <f t="shared" si="12"/>
        <v>0</v>
      </c>
      <c r="J173" s="27">
        <f t="shared" si="9"/>
        <v>0</v>
      </c>
      <c r="K173" s="28">
        <f t="shared" si="10"/>
        <v>0</v>
      </c>
    </row>
    <row r="174" spans="2:11" x14ac:dyDescent="0.25">
      <c r="B174" s="21" t="s">
        <v>17</v>
      </c>
      <c r="C174" s="21"/>
      <c r="D174" s="22">
        <v>874</v>
      </c>
      <c r="E174" s="23"/>
      <c r="F174" s="24"/>
      <c r="G174" s="25"/>
      <c r="H174" s="62"/>
      <c r="I174" s="26">
        <f t="shared" si="12"/>
        <v>0</v>
      </c>
      <c r="J174" s="27">
        <f t="shared" si="9"/>
        <v>0</v>
      </c>
      <c r="K174" s="28">
        <f t="shared" si="10"/>
        <v>0</v>
      </c>
    </row>
    <row r="175" spans="2:11" x14ac:dyDescent="0.25">
      <c r="B175" s="21" t="s">
        <v>103</v>
      </c>
      <c r="C175" s="21"/>
      <c r="D175" s="22" t="s">
        <v>8</v>
      </c>
      <c r="E175" s="29"/>
      <c r="F175" s="30"/>
      <c r="G175" s="31"/>
      <c r="H175" s="63"/>
      <c r="I175" s="26"/>
      <c r="J175" s="27"/>
      <c r="K175" s="28"/>
    </row>
    <row r="176" spans="2:11" x14ac:dyDescent="0.25">
      <c r="B176" s="21" t="s">
        <v>104</v>
      </c>
      <c r="C176" s="21"/>
      <c r="D176" s="22">
        <v>382</v>
      </c>
      <c r="E176" s="23"/>
      <c r="F176" s="24"/>
      <c r="G176" s="25"/>
      <c r="H176" s="62"/>
      <c r="I176" s="26">
        <f>D176*E176</f>
        <v>0</v>
      </c>
      <c r="J176" s="27">
        <f t="shared" si="9"/>
        <v>0</v>
      </c>
      <c r="K176" s="28">
        <f t="shared" si="10"/>
        <v>0</v>
      </c>
    </row>
    <row r="177" spans="2:11" x14ac:dyDescent="0.25">
      <c r="B177" s="21" t="s">
        <v>105</v>
      </c>
      <c r="C177" s="21"/>
      <c r="D177" s="22">
        <v>27</v>
      </c>
      <c r="E177" s="23"/>
      <c r="F177" s="24"/>
      <c r="G177" s="25"/>
      <c r="H177" s="62"/>
      <c r="I177" s="26">
        <f>D177*E177</f>
        <v>0</v>
      </c>
      <c r="J177" s="27">
        <f t="shared" si="9"/>
        <v>0</v>
      </c>
      <c r="K177" s="28">
        <f t="shared" si="10"/>
        <v>0</v>
      </c>
    </row>
    <row r="178" spans="2:11" x14ac:dyDescent="0.25">
      <c r="B178" s="21" t="s">
        <v>106</v>
      </c>
      <c r="C178" s="21"/>
      <c r="D178" s="22" t="s">
        <v>8</v>
      </c>
      <c r="E178" s="29"/>
      <c r="F178" s="30"/>
      <c r="G178" s="31"/>
      <c r="H178" s="63"/>
      <c r="I178" s="26"/>
      <c r="J178" s="27"/>
      <c r="K178" s="28"/>
    </row>
    <row r="179" spans="2:11" x14ac:dyDescent="0.25">
      <c r="B179" s="21" t="s">
        <v>107</v>
      </c>
      <c r="C179" s="21"/>
      <c r="D179" s="22" t="s">
        <v>8</v>
      </c>
      <c r="E179" s="29"/>
      <c r="F179" s="30"/>
      <c r="G179" s="31"/>
      <c r="H179" s="63"/>
      <c r="I179" s="26"/>
      <c r="J179" s="27"/>
      <c r="K179" s="28"/>
    </row>
    <row r="180" spans="2:11" x14ac:dyDescent="0.25">
      <c r="B180" s="21" t="s">
        <v>42</v>
      </c>
      <c r="C180" s="21"/>
      <c r="D180" s="22">
        <v>40</v>
      </c>
      <c r="E180" s="23"/>
      <c r="F180" s="24"/>
      <c r="G180" s="25"/>
      <c r="H180" s="62"/>
      <c r="I180" s="26">
        <f>D180*E180</f>
        <v>0</v>
      </c>
      <c r="J180" s="27">
        <f t="shared" si="9"/>
        <v>0</v>
      </c>
      <c r="K180" s="28">
        <f t="shared" si="10"/>
        <v>0</v>
      </c>
    </row>
    <row r="181" spans="2:11" x14ac:dyDescent="0.25">
      <c r="B181" s="21" t="s">
        <v>108</v>
      </c>
      <c r="C181" s="21"/>
      <c r="D181" s="22" t="s">
        <v>8</v>
      </c>
      <c r="E181" s="29"/>
      <c r="F181" s="30"/>
      <c r="G181" s="31"/>
      <c r="H181" s="63"/>
      <c r="I181" s="26"/>
      <c r="J181" s="27"/>
      <c r="K181" s="28"/>
    </row>
    <row r="182" spans="2:11" x14ac:dyDescent="0.25">
      <c r="B182" s="21" t="s">
        <v>109</v>
      </c>
      <c r="C182" s="21"/>
      <c r="D182" s="22">
        <v>337</v>
      </c>
      <c r="E182" s="23"/>
      <c r="F182" s="24"/>
      <c r="G182" s="25"/>
      <c r="H182" s="62"/>
      <c r="I182" s="26">
        <f>D182*E182</f>
        <v>0</v>
      </c>
      <c r="J182" s="27">
        <f t="shared" si="9"/>
        <v>0</v>
      </c>
      <c r="K182" s="28">
        <f t="shared" si="10"/>
        <v>0</v>
      </c>
    </row>
    <row r="183" spans="2:11" x14ac:dyDescent="0.25">
      <c r="B183" s="21" t="s">
        <v>110</v>
      </c>
      <c r="C183" s="21"/>
      <c r="D183" s="22">
        <v>92</v>
      </c>
      <c r="E183" s="23"/>
      <c r="F183" s="24"/>
      <c r="G183" s="25"/>
      <c r="H183" s="62"/>
      <c r="I183" s="26">
        <f>D183*E183</f>
        <v>0</v>
      </c>
      <c r="J183" s="27">
        <f t="shared" si="9"/>
        <v>0</v>
      </c>
      <c r="K183" s="28">
        <f t="shared" si="10"/>
        <v>0</v>
      </c>
    </row>
    <row r="184" spans="2:11" x14ac:dyDescent="0.25">
      <c r="B184" s="21" t="s">
        <v>111</v>
      </c>
      <c r="C184" s="21"/>
      <c r="D184" s="22">
        <v>4.7</v>
      </c>
      <c r="E184" s="23"/>
      <c r="F184" s="24"/>
      <c r="G184" s="25"/>
      <c r="H184" s="62"/>
      <c r="I184" s="26">
        <f>D184*E184</f>
        <v>0</v>
      </c>
      <c r="J184" s="27">
        <f t="shared" si="9"/>
        <v>0</v>
      </c>
      <c r="K184" s="28">
        <f t="shared" si="10"/>
        <v>0</v>
      </c>
    </row>
    <row r="185" spans="2:11" x14ac:dyDescent="0.25">
      <c r="B185" s="21" t="s">
        <v>112</v>
      </c>
      <c r="C185" s="21"/>
      <c r="D185" s="22">
        <v>75</v>
      </c>
      <c r="E185" s="23"/>
      <c r="F185" s="24"/>
      <c r="G185" s="25"/>
      <c r="H185" s="62"/>
      <c r="I185" s="26">
        <f>D185*E185</f>
        <v>0</v>
      </c>
      <c r="J185" s="27">
        <f t="shared" si="9"/>
        <v>0</v>
      </c>
      <c r="K185" s="28">
        <f t="shared" si="10"/>
        <v>0</v>
      </c>
    </row>
    <row r="186" spans="2:11" x14ac:dyDescent="0.25">
      <c r="B186" s="21" t="s">
        <v>113</v>
      </c>
      <c r="C186" s="21"/>
      <c r="D186" s="22">
        <v>27</v>
      </c>
      <c r="E186" s="23"/>
      <c r="F186" s="24"/>
      <c r="G186" s="25"/>
      <c r="H186" s="62"/>
      <c r="I186" s="26">
        <f>D186*E186</f>
        <v>0</v>
      </c>
      <c r="J186" s="27">
        <f t="shared" si="9"/>
        <v>0</v>
      </c>
      <c r="K186" s="28">
        <f t="shared" si="10"/>
        <v>0</v>
      </c>
    </row>
    <row r="187" spans="2:11" x14ac:dyDescent="0.25">
      <c r="B187" s="21" t="s">
        <v>132</v>
      </c>
      <c r="C187" s="21"/>
      <c r="D187" s="22" t="s">
        <v>8</v>
      </c>
      <c r="E187" s="29"/>
      <c r="F187" s="30"/>
      <c r="G187" s="31"/>
      <c r="H187" s="63"/>
      <c r="I187" s="26"/>
      <c r="J187" s="27"/>
      <c r="K187" s="28"/>
    </row>
    <row r="188" spans="2:11" x14ac:dyDescent="0.25">
      <c r="B188" s="21" t="s">
        <v>114</v>
      </c>
      <c r="C188" s="21"/>
      <c r="D188" s="22">
        <v>550</v>
      </c>
      <c r="E188" s="23"/>
      <c r="F188" s="24"/>
      <c r="G188" s="25"/>
      <c r="H188" s="62"/>
      <c r="I188" s="26">
        <f>D188*E188</f>
        <v>0</v>
      </c>
      <c r="J188" s="27">
        <f t="shared" si="9"/>
        <v>0</v>
      </c>
      <c r="K188" s="28">
        <f t="shared" si="10"/>
        <v>0</v>
      </c>
    </row>
    <row r="189" spans="2:11" x14ac:dyDescent="0.25">
      <c r="B189" s="21" t="s">
        <v>45</v>
      </c>
      <c r="C189" s="21"/>
      <c r="D189" s="22">
        <v>6.4000000000000003E-3</v>
      </c>
      <c r="E189" s="23"/>
      <c r="F189" s="24"/>
      <c r="G189" s="25"/>
      <c r="H189" s="62"/>
      <c r="I189" s="26">
        <f>D189*E189</f>
        <v>0</v>
      </c>
      <c r="J189" s="27">
        <f t="shared" si="9"/>
        <v>0</v>
      </c>
      <c r="K189" s="28">
        <f t="shared" si="10"/>
        <v>0</v>
      </c>
    </row>
    <row r="190" spans="2:11" x14ac:dyDescent="0.25">
      <c r="B190" s="21" t="s">
        <v>48</v>
      </c>
      <c r="C190" s="21"/>
      <c r="D190" s="22">
        <v>53</v>
      </c>
      <c r="E190" s="23"/>
      <c r="F190" s="24"/>
      <c r="G190" s="25"/>
      <c r="H190" s="62"/>
      <c r="I190" s="26">
        <f>D190*E190</f>
        <v>0</v>
      </c>
      <c r="J190" s="27">
        <f t="shared" si="9"/>
        <v>0</v>
      </c>
      <c r="K190" s="28">
        <f t="shared" si="10"/>
        <v>0</v>
      </c>
    </row>
    <row r="191" spans="2:11" x14ac:dyDescent="0.25">
      <c r="B191" s="21" t="s">
        <v>73</v>
      </c>
      <c r="C191" s="21"/>
      <c r="D191" s="22">
        <v>0.17</v>
      </c>
      <c r="E191" s="23"/>
      <c r="F191" s="24"/>
      <c r="G191" s="25"/>
      <c r="H191" s="62"/>
      <c r="I191" s="26">
        <f>D191*E191</f>
        <v>0</v>
      </c>
      <c r="J191" s="27">
        <f t="shared" si="9"/>
        <v>0</v>
      </c>
      <c r="K191" s="28">
        <f t="shared" si="10"/>
        <v>0</v>
      </c>
    </row>
    <row r="192" spans="2:11" x14ac:dyDescent="0.25">
      <c r="B192" s="21" t="s">
        <v>115</v>
      </c>
      <c r="C192" s="21"/>
      <c r="D192" s="22" t="s">
        <v>8</v>
      </c>
      <c r="E192" s="29"/>
      <c r="F192" s="30"/>
      <c r="G192" s="31"/>
      <c r="H192" s="63"/>
      <c r="I192" s="26"/>
      <c r="J192" s="27"/>
      <c r="K192" s="28"/>
    </row>
    <row r="193" spans="1:12" s="2" customFormat="1" ht="13" x14ac:dyDescent="0.3">
      <c r="A193" s="35"/>
      <c r="B193" s="12" t="s">
        <v>21</v>
      </c>
      <c r="C193" s="13"/>
      <c r="D193" s="14" t="s">
        <v>4</v>
      </c>
      <c r="E193" s="15"/>
      <c r="F193" s="16"/>
      <c r="G193" s="17"/>
      <c r="H193" s="61"/>
      <c r="I193" s="26"/>
      <c r="J193" s="27"/>
      <c r="K193" s="28"/>
      <c r="L193" s="35"/>
    </row>
    <row r="194" spans="1:12" x14ac:dyDescent="0.25">
      <c r="B194" s="21" t="s">
        <v>22</v>
      </c>
      <c r="C194" s="21"/>
      <c r="D194" s="22">
        <v>130</v>
      </c>
      <c r="E194" s="23"/>
      <c r="F194" s="24"/>
      <c r="G194" s="25"/>
      <c r="H194" s="62"/>
      <c r="I194" s="26">
        <f>D194*E194</f>
        <v>0</v>
      </c>
      <c r="J194" s="27">
        <f t="shared" si="9"/>
        <v>0</v>
      </c>
      <c r="K194" s="28">
        <f t="shared" si="10"/>
        <v>0</v>
      </c>
    </row>
    <row r="195" spans="1:12" x14ac:dyDescent="0.25">
      <c r="B195" s="21" t="s">
        <v>23</v>
      </c>
      <c r="C195" s="21"/>
      <c r="D195" s="22">
        <v>-1045</v>
      </c>
      <c r="E195" s="23"/>
      <c r="F195" s="24"/>
      <c r="G195" s="25"/>
      <c r="H195" s="62"/>
      <c r="I195" s="26">
        <f>D195*E195</f>
        <v>0</v>
      </c>
      <c r="J195" s="27">
        <f t="shared" si="9"/>
        <v>0</v>
      </c>
      <c r="K195" s="28">
        <f t="shared" si="10"/>
        <v>0</v>
      </c>
    </row>
    <row r="196" spans="1:12" x14ac:dyDescent="0.25">
      <c r="B196" s="21" t="s">
        <v>24</v>
      </c>
      <c r="C196" s="21"/>
      <c r="D196" s="22">
        <v>-915</v>
      </c>
      <c r="E196" s="23"/>
      <c r="F196" s="24"/>
      <c r="G196" s="25"/>
      <c r="H196" s="62"/>
      <c r="I196" s="26">
        <f>D196*E196</f>
        <v>0</v>
      </c>
      <c r="J196" s="27">
        <f t="shared" si="9"/>
        <v>0</v>
      </c>
      <c r="K196" s="28">
        <f t="shared" si="10"/>
        <v>0</v>
      </c>
    </row>
    <row r="197" spans="1:12" s="2" customFormat="1" ht="13" x14ac:dyDescent="0.3">
      <c r="A197" s="35"/>
      <c r="B197" s="12" t="s">
        <v>25</v>
      </c>
      <c r="C197" s="13"/>
      <c r="D197" s="14" t="s">
        <v>4</v>
      </c>
      <c r="E197" s="15"/>
      <c r="F197" s="16"/>
      <c r="G197" s="17"/>
      <c r="H197" s="61"/>
      <c r="I197" s="26"/>
      <c r="J197" s="27"/>
      <c r="K197" s="28"/>
      <c r="L197" s="35"/>
    </row>
    <row r="198" spans="1:12" x14ac:dyDescent="0.25">
      <c r="B198" s="21" t="s">
        <v>26</v>
      </c>
      <c r="C198" s="21"/>
      <c r="D198" s="22">
        <v>26</v>
      </c>
      <c r="E198" s="23"/>
      <c r="F198" s="24"/>
      <c r="G198" s="25"/>
      <c r="H198" s="62"/>
      <c r="I198" s="26">
        <f>D198*E198</f>
        <v>0</v>
      </c>
      <c r="J198" s="27">
        <f t="shared" ref="J198:J261" si="13">D198*F198</f>
        <v>0</v>
      </c>
      <c r="K198" s="28">
        <f t="shared" ref="K198:K261" si="14">D198*G198</f>
        <v>0</v>
      </c>
    </row>
    <row r="199" spans="1:12" s="32" customFormat="1" ht="13" x14ac:dyDescent="0.3">
      <c r="A199" s="32" t="s">
        <v>116</v>
      </c>
      <c r="C199" s="32" t="s">
        <v>117</v>
      </c>
      <c r="D199" s="33"/>
      <c r="H199" s="60"/>
      <c r="I199" s="34"/>
      <c r="J199" s="34"/>
      <c r="K199" s="34"/>
    </row>
    <row r="200" spans="1:12" s="2" customFormat="1" ht="13" x14ac:dyDescent="0.3">
      <c r="A200" s="35"/>
      <c r="B200" s="12" t="s">
        <v>3</v>
      </c>
      <c r="C200" s="13"/>
      <c r="D200" s="14" t="s">
        <v>4</v>
      </c>
      <c r="E200" s="15"/>
      <c r="F200" s="16"/>
      <c r="G200" s="17"/>
      <c r="H200" s="61"/>
      <c r="I200" s="26"/>
      <c r="J200" s="27"/>
      <c r="K200" s="28"/>
      <c r="L200" s="35"/>
    </row>
    <row r="201" spans="1:12" x14ac:dyDescent="0.25">
      <c r="B201" s="21" t="s">
        <v>118</v>
      </c>
      <c r="C201" s="21"/>
      <c r="D201" s="22">
        <v>938</v>
      </c>
      <c r="E201" s="23"/>
      <c r="F201" s="24"/>
      <c r="G201" s="25"/>
      <c r="H201" s="62"/>
      <c r="I201" s="26">
        <f>D201*E201</f>
        <v>0</v>
      </c>
      <c r="J201" s="27">
        <f t="shared" si="13"/>
        <v>0</v>
      </c>
      <c r="K201" s="28">
        <f t="shared" si="14"/>
        <v>0</v>
      </c>
    </row>
    <row r="202" spans="1:12" ht="13" x14ac:dyDescent="0.3">
      <c r="B202" s="12" t="s">
        <v>9</v>
      </c>
      <c r="C202" s="21"/>
      <c r="D202" s="14" t="s">
        <v>10</v>
      </c>
      <c r="E202" s="23"/>
      <c r="F202" s="24"/>
      <c r="G202" s="25"/>
      <c r="H202" s="62"/>
      <c r="I202" s="26"/>
      <c r="J202" s="27"/>
      <c r="K202" s="28"/>
    </row>
    <row r="203" spans="1:12" x14ac:dyDescent="0.25">
      <c r="B203" s="21" t="s">
        <v>12</v>
      </c>
      <c r="C203" s="21"/>
      <c r="D203" s="22">
        <v>787</v>
      </c>
      <c r="E203" s="23"/>
      <c r="F203" s="24"/>
      <c r="G203" s="25"/>
      <c r="H203" s="62"/>
      <c r="I203" s="26">
        <f t="shared" ref="I203:I208" si="15">D203*E203</f>
        <v>0</v>
      </c>
      <c r="J203" s="27">
        <f t="shared" si="13"/>
        <v>0</v>
      </c>
      <c r="K203" s="28">
        <f t="shared" si="14"/>
        <v>0</v>
      </c>
    </row>
    <row r="204" spans="1:12" x14ac:dyDescent="0.25">
      <c r="B204" s="21" t="s">
        <v>13</v>
      </c>
      <c r="C204" s="21"/>
      <c r="D204" s="22">
        <v>772</v>
      </c>
      <c r="E204" s="23"/>
      <c r="F204" s="24"/>
      <c r="G204" s="25"/>
      <c r="H204" s="62"/>
      <c r="I204" s="26">
        <f t="shared" si="15"/>
        <v>0</v>
      </c>
      <c r="J204" s="27">
        <f t="shared" si="13"/>
        <v>0</v>
      </c>
      <c r="K204" s="28">
        <f t="shared" si="14"/>
        <v>0</v>
      </c>
    </row>
    <row r="205" spans="1:12" x14ac:dyDescent="0.25">
      <c r="B205" s="21" t="s">
        <v>38</v>
      </c>
      <c r="C205" s="21"/>
      <c r="D205" s="22">
        <v>830</v>
      </c>
      <c r="E205" s="23"/>
      <c r="F205" s="24"/>
      <c r="G205" s="25"/>
      <c r="H205" s="62"/>
      <c r="I205" s="26">
        <f t="shared" si="15"/>
        <v>0</v>
      </c>
      <c r="J205" s="27">
        <f t="shared" si="13"/>
        <v>0</v>
      </c>
      <c r="K205" s="28">
        <f t="shared" si="14"/>
        <v>0</v>
      </c>
    </row>
    <row r="206" spans="1:12" x14ac:dyDescent="0.25">
      <c r="B206" s="21" t="s">
        <v>63</v>
      </c>
      <c r="C206" s="21"/>
      <c r="D206" s="22">
        <v>780</v>
      </c>
      <c r="E206" s="23"/>
      <c r="F206" s="24"/>
      <c r="G206" s="25"/>
      <c r="H206" s="62"/>
      <c r="I206" s="26">
        <f t="shared" si="15"/>
        <v>0</v>
      </c>
      <c r="J206" s="27">
        <f t="shared" si="13"/>
        <v>0</v>
      </c>
      <c r="K206" s="28">
        <f t="shared" si="14"/>
        <v>0</v>
      </c>
    </row>
    <row r="207" spans="1:12" x14ac:dyDescent="0.25">
      <c r="B207" s="21" t="s">
        <v>64</v>
      </c>
      <c r="C207" s="21"/>
      <c r="D207" s="22">
        <v>11</v>
      </c>
      <c r="E207" s="23"/>
      <c r="F207" s="24"/>
      <c r="G207" s="25"/>
      <c r="H207" s="62"/>
      <c r="I207" s="26">
        <f t="shared" si="15"/>
        <v>0</v>
      </c>
      <c r="J207" s="27">
        <f t="shared" si="13"/>
        <v>0</v>
      </c>
      <c r="K207" s="28">
        <f t="shared" si="14"/>
        <v>0</v>
      </c>
    </row>
    <row r="208" spans="1:12" x14ac:dyDescent="0.25">
      <c r="B208" s="21" t="s">
        <v>41</v>
      </c>
      <c r="C208" s="21"/>
      <c r="D208" s="22">
        <v>841</v>
      </c>
      <c r="E208" s="23"/>
      <c r="F208" s="24"/>
      <c r="G208" s="25"/>
      <c r="H208" s="62"/>
      <c r="I208" s="26">
        <f t="shared" si="15"/>
        <v>0</v>
      </c>
      <c r="J208" s="27">
        <f t="shared" si="13"/>
        <v>0</v>
      </c>
      <c r="K208" s="28">
        <f t="shared" si="14"/>
        <v>0</v>
      </c>
    </row>
    <row r="209" spans="1:12" x14ac:dyDescent="0.25">
      <c r="B209" s="21" t="s">
        <v>88</v>
      </c>
      <c r="C209" s="21"/>
      <c r="D209" s="22" t="s">
        <v>8</v>
      </c>
      <c r="E209" s="29"/>
      <c r="F209" s="30"/>
      <c r="G209" s="31"/>
      <c r="H209" s="63"/>
      <c r="I209" s="26"/>
      <c r="J209" s="27"/>
      <c r="K209" s="28"/>
    </row>
    <row r="210" spans="1:12" x14ac:dyDescent="0.25">
      <c r="B210" s="21" t="s">
        <v>119</v>
      </c>
      <c r="C210" s="21"/>
      <c r="D210" s="22" t="s">
        <v>8</v>
      </c>
      <c r="E210" s="29"/>
      <c r="F210" s="30"/>
      <c r="G210" s="31"/>
      <c r="H210" s="63"/>
      <c r="I210" s="26"/>
      <c r="J210" s="27"/>
      <c r="K210" s="28"/>
    </row>
    <row r="211" spans="1:12" x14ac:dyDescent="0.25">
      <c r="B211" s="74" t="s">
        <v>131</v>
      </c>
      <c r="C211" s="21"/>
      <c r="D211" s="22">
        <v>40</v>
      </c>
      <c r="E211" s="23"/>
      <c r="F211" s="24"/>
      <c r="G211" s="25"/>
      <c r="H211" s="62"/>
      <c r="I211" s="26">
        <f>D211*E211</f>
        <v>0</v>
      </c>
      <c r="J211" s="27">
        <f t="shared" si="13"/>
        <v>0</v>
      </c>
      <c r="K211" s="28">
        <f t="shared" si="14"/>
        <v>0</v>
      </c>
    </row>
    <row r="212" spans="1:12" x14ac:dyDescent="0.25">
      <c r="B212" s="21" t="s">
        <v>120</v>
      </c>
      <c r="C212" s="21"/>
      <c r="D212" s="22" t="s">
        <v>8</v>
      </c>
      <c r="E212" s="29"/>
      <c r="F212" s="30"/>
      <c r="G212" s="31"/>
      <c r="H212" s="63"/>
      <c r="I212" s="26"/>
      <c r="J212" s="27"/>
      <c r="K212" s="28"/>
    </row>
    <row r="213" spans="1:12" x14ac:dyDescent="0.25">
      <c r="B213" s="21" t="s">
        <v>73</v>
      </c>
      <c r="C213" s="21"/>
      <c r="D213" s="22">
        <v>0.17</v>
      </c>
      <c r="E213" s="23"/>
      <c r="F213" s="24"/>
      <c r="G213" s="25"/>
      <c r="H213" s="62"/>
      <c r="I213" s="26">
        <f>D213*E213</f>
        <v>0</v>
      </c>
      <c r="J213" s="27">
        <f t="shared" si="13"/>
        <v>0</v>
      </c>
      <c r="K213" s="28">
        <f t="shared" si="14"/>
        <v>0</v>
      </c>
    </row>
    <row r="214" spans="1:12" s="2" customFormat="1" ht="13" x14ac:dyDescent="0.3">
      <c r="A214" s="35"/>
      <c r="B214" s="12" t="s">
        <v>21</v>
      </c>
      <c r="C214" s="13"/>
      <c r="D214" s="14" t="s">
        <v>4</v>
      </c>
      <c r="E214" s="15"/>
      <c r="F214" s="16"/>
      <c r="G214" s="17"/>
      <c r="H214" s="61"/>
      <c r="I214" s="26"/>
      <c r="J214" s="27"/>
      <c r="K214" s="28"/>
      <c r="L214" s="35"/>
    </row>
    <row r="215" spans="1:12" x14ac:dyDescent="0.25">
      <c r="B215" s="21" t="s">
        <v>22</v>
      </c>
      <c r="C215" s="21"/>
      <c r="D215" s="22">
        <v>76</v>
      </c>
      <c r="E215" s="23"/>
      <c r="F215" s="24"/>
      <c r="G215" s="25"/>
      <c r="H215" s="62"/>
      <c r="I215" s="26">
        <f>D215*E215</f>
        <v>0</v>
      </c>
      <c r="J215" s="27">
        <f t="shared" si="13"/>
        <v>0</v>
      </c>
      <c r="K215" s="28">
        <f t="shared" si="14"/>
        <v>0</v>
      </c>
    </row>
    <row r="216" spans="1:12" x14ac:dyDescent="0.25">
      <c r="B216" s="21" t="s">
        <v>23</v>
      </c>
      <c r="C216" s="21"/>
      <c r="D216" s="22">
        <v>-938</v>
      </c>
      <c r="E216" s="23"/>
      <c r="F216" s="24"/>
      <c r="G216" s="25"/>
      <c r="H216" s="62"/>
      <c r="I216" s="26">
        <f>D216*E216</f>
        <v>0</v>
      </c>
      <c r="J216" s="27">
        <f t="shared" si="13"/>
        <v>0</v>
      </c>
      <c r="K216" s="28">
        <f t="shared" si="14"/>
        <v>0</v>
      </c>
    </row>
    <row r="217" spans="1:12" x14ac:dyDescent="0.25">
      <c r="B217" s="21" t="s">
        <v>24</v>
      </c>
      <c r="C217" s="21"/>
      <c r="D217" s="22">
        <v>-862</v>
      </c>
      <c r="E217" s="23"/>
      <c r="F217" s="24"/>
      <c r="G217" s="25"/>
      <c r="H217" s="62"/>
      <c r="I217" s="26">
        <f>D217*E217</f>
        <v>0</v>
      </c>
      <c r="J217" s="27">
        <f t="shared" si="13"/>
        <v>0</v>
      </c>
      <c r="K217" s="28">
        <f t="shared" si="14"/>
        <v>0</v>
      </c>
    </row>
    <row r="218" spans="1:12" s="2" customFormat="1" ht="13" x14ac:dyDescent="0.3">
      <c r="A218" s="35"/>
      <c r="B218" s="12" t="s">
        <v>25</v>
      </c>
      <c r="C218" s="13"/>
      <c r="D218" s="14" t="s">
        <v>4</v>
      </c>
      <c r="E218" s="15"/>
      <c r="F218" s="16"/>
      <c r="G218" s="17"/>
      <c r="H218" s="61"/>
      <c r="I218" s="26"/>
      <c r="J218" s="27"/>
      <c r="K218" s="28"/>
      <c r="L218" s="35"/>
    </row>
    <row r="219" spans="1:12" x14ac:dyDescent="0.25">
      <c r="B219" s="21" t="s">
        <v>26</v>
      </c>
      <c r="C219" s="21"/>
      <c r="D219" s="22">
        <v>26</v>
      </c>
      <c r="E219" s="23"/>
      <c r="F219" s="24"/>
      <c r="G219" s="25"/>
      <c r="H219" s="62"/>
      <c r="I219" s="26">
        <f>D219*E219</f>
        <v>0</v>
      </c>
      <c r="J219" s="27">
        <f t="shared" si="13"/>
        <v>0</v>
      </c>
      <c r="K219" s="28">
        <f t="shared" si="14"/>
        <v>0</v>
      </c>
    </row>
    <row r="220" spans="1:12" s="32" customFormat="1" ht="13" x14ac:dyDescent="0.3">
      <c r="A220" s="32" t="s">
        <v>121</v>
      </c>
      <c r="C220" s="32" t="s">
        <v>122</v>
      </c>
      <c r="D220" s="33"/>
      <c r="H220" s="60"/>
      <c r="I220" s="34"/>
      <c r="J220" s="34"/>
      <c r="K220" s="34"/>
    </row>
    <row r="221" spans="1:12" s="2" customFormat="1" ht="13" x14ac:dyDescent="0.3">
      <c r="A221" s="35"/>
      <c r="B221" s="12" t="s">
        <v>3</v>
      </c>
      <c r="C221" s="13"/>
      <c r="D221" s="14" t="s">
        <v>4</v>
      </c>
      <c r="E221" s="15"/>
      <c r="F221" s="16"/>
      <c r="G221" s="17"/>
      <c r="H221" s="61"/>
      <c r="I221" s="26"/>
      <c r="J221" s="27"/>
      <c r="K221" s="28"/>
      <c r="L221" s="35"/>
    </row>
    <row r="222" spans="1:12" x14ac:dyDescent="0.25">
      <c r="B222" s="21" t="s">
        <v>123</v>
      </c>
      <c r="C222" s="21"/>
      <c r="D222" s="22">
        <v>774</v>
      </c>
      <c r="E222" s="23"/>
      <c r="F222" s="24"/>
      <c r="G222" s="25"/>
      <c r="H222" s="62"/>
      <c r="I222" s="26">
        <f>D222*E222</f>
        <v>0</v>
      </c>
      <c r="J222" s="27">
        <f t="shared" si="13"/>
        <v>0</v>
      </c>
      <c r="K222" s="28">
        <f t="shared" si="14"/>
        <v>0</v>
      </c>
    </row>
    <row r="223" spans="1:12" s="2" customFormat="1" ht="13" x14ac:dyDescent="0.3">
      <c r="A223" s="35"/>
      <c r="B223" s="12" t="s">
        <v>9</v>
      </c>
      <c r="C223" s="13"/>
      <c r="D223" s="14" t="s">
        <v>10</v>
      </c>
      <c r="E223" s="15"/>
      <c r="F223" s="16"/>
      <c r="G223" s="17"/>
      <c r="H223" s="61"/>
      <c r="I223" s="26"/>
      <c r="J223" s="27"/>
      <c r="K223" s="28"/>
      <c r="L223" s="35"/>
    </row>
    <row r="224" spans="1:12" x14ac:dyDescent="0.25">
      <c r="B224" s="21" t="s">
        <v>12</v>
      </c>
      <c r="C224" s="21"/>
      <c r="D224" s="22">
        <v>787</v>
      </c>
      <c r="E224" s="23"/>
      <c r="F224" s="24"/>
      <c r="G224" s="25"/>
      <c r="H224" s="62"/>
      <c r="I224" s="26">
        <f t="shared" ref="I224:I231" si="16">D224*E224</f>
        <v>0</v>
      </c>
      <c r="J224" s="27">
        <f t="shared" si="13"/>
        <v>0</v>
      </c>
      <c r="K224" s="28">
        <f t="shared" si="14"/>
        <v>0</v>
      </c>
    </row>
    <row r="225" spans="1:12" x14ac:dyDescent="0.25">
      <c r="B225" s="21" t="s">
        <v>13</v>
      </c>
      <c r="C225" s="21"/>
      <c r="D225" s="22">
        <v>772</v>
      </c>
      <c r="E225" s="23"/>
      <c r="F225" s="24"/>
      <c r="G225" s="25"/>
      <c r="H225" s="62"/>
      <c r="I225" s="26">
        <f t="shared" si="16"/>
        <v>0</v>
      </c>
      <c r="J225" s="27">
        <f t="shared" si="13"/>
        <v>0</v>
      </c>
      <c r="K225" s="28">
        <f t="shared" si="14"/>
        <v>0</v>
      </c>
    </row>
    <row r="226" spans="1:12" x14ac:dyDescent="0.25">
      <c r="B226" s="21" t="s">
        <v>124</v>
      </c>
      <c r="C226" s="21"/>
      <c r="D226" s="22">
        <v>69</v>
      </c>
      <c r="E226" s="23"/>
      <c r="F226" s="24"/>
      <c r="G226" s="25"/>
      <c r="H226" s="62"/>
      <c r="I226" s="26">
        <f t="shared" si="16"/>
        <v>0</v>
      </c>
      <c r="J226" s="27">
        <f t="shared" si="13"/>
        <v>0</v>
      </c>
      <c r="K226" s="28">
        <f t="shared" si="14"/>
        <v>0</v>
      </c>
    </row>
    <row r="227" spans="1:12" x14ac:dyDescent="0.25">
      <c r="B227" s="21" t="s">
        <v>125</v>
      </c>
      <c r="C227" s="21"/>
      <c r="D227" s="22">
        <v>209</v>
      </c>
      <c r="E227" s="23"/>
      <c r="F227" s="24"/>
      <c r="G227" s="25"/>
      <c r="H227" s="62"/>
      <c r="I227" s="26">
        <f t="shared" si="16"/>
        <v>0</v>
      </c>
      <c r="J227" s="27">
        <f t="shared" si="13"/>
        <v>0</v>
      </c>
      <c r="K227" s="28">
        <f t="shared" si="14"/>
        <v>0</v>
      </c>
    </row>
    <row r="228" spans="1:12" x14ac:dyDescent="0.25">
      <c r="B228" s="21" t="s">
        <v>38</v>
      </c>
      <c r="C228" s="21"/>
      <c r="D228" s="22">
        <v>830</v>
      </c>
      <c r="E228" s="23"/>
      <c r="F228" s="24"/>
      <c r="G228" s="25"/>
      <c r="H228" s="62"/>
      <c r="I228" s="26">
        <f t="shared" si="16"/>
        <v>0</v>
      </c>
      <c r="J228" s="27">
        <f t="shared" si="13"/>
        <v>0</v>
      </c>
      <c r="K228" s="28">
        <f t="shared" si="14"/>
        <v>0</v>
      </c>
    </row>
    <row r="229" spans="1:12" x14ac:dyDescent="0.25">
      <c r="B229" s="21" t="s">
        <v>63</v>
      </c>
      <c r="C229" s="21"/>
      <c r="D229" s="22">
        <v>780</v>
      </c>
      <c r="E229" s="23"/>
      <c r="F229" s="24"/>
      <c r="G229" s="25"/>
      <c r="H229" s="62"/>
      <c r="I229" s="26">
        <f t="shared" si="16"/>
        <v>0</v>
      </c>
      <c r="J229" s="27">
        <f t="shared" si="13"/>
        <v>0</v>
      </c>
      <c r="K229" s="28">
        <f t="shared" si="14"/>
        <v>0</v>
      </c>
    </row>
    <row r="230" spans="1:12" x14ac:dyDescent="0.25">
      <c r="B230" s="21" t="s">
        <v>48</v>
      </c>
      <c r="C230" s="21"/>
      <c r="D230" s="22">
        <v>11</v>
      </c>
      <c r="E230" s="23"/>
      <c r="F230" s="24"/>
      <c r="G230" s="25"/>
      <c r="H230" s="62"/>
      <c r="I230" s="26">
        <f t="shared" si="16"/>
        <v>0</v>
      </c>
      <c r="J230" s="27">
        <f t="shared" si="13"/>
        <v>0</v>
      </c>
      <c r="K230" s="28">
        <f t="shared" si="14"/>
        <v>0</v>
      </c>
    </row>
    <row r="231" spans="1:12" x14ac:dyDescent="0.25">
      <c r="B231" s="21" t="s">
        <v>41</v>
      </c>
      <c r="C231" s="21"/>
      <c r="D231" s="22">
        <v>841</v>
      </c>
      <c r="E231" s="23"/>
      <c r="F231" s="24"/>
      <c r="G231" s="25"/>
      <c r="H231" s="62"/>
      <c r="I231" s="26">
        <f t="shared" si="16"/>
        <v>0</v>
      </c>
      <c r="J231" s="27">
        <f t="shared" si="13"/>
        <v>0</v>
      </c>
      <c r="K231" s="28">
        <f t="shared" si="14"/>
        <v>0</v>
      </c>
    </row>
    <row r="232" spans="1:12" x14ac:dyDescent="0.25">
      <c r="B232" s="21" t="s">
        <v>17</v>
      </c>
      <c r="C232" s="21"/>
      <c r="D232" s="22" t="s">
        <v>8</v>
      </c>
      <c r="E232" s="29"/>
      <c r="F232" s="30"/>
      <c r="G232" s="31"/>
      <c r="H232" s="63"/>
      <c r="I232" s="26"/>
      <c r="J232" s="27"/>
      <c r="K232" s="28"/>
    </row>
    <row r="233" spans="1:12" x14ac:dyDescent="0.25">
      <c r="B233" s="74" t="s">
        <v>131</v>
      </c>
      <c r="C233" s="21"/>
      <c r="D233" s="22">
        <v>40</v>
      </c>
      <c r="E233" s="23"/>
      <c r="F233" s="24"/>
      <c r="G233" s="25"/>
      <c r="H233" s="62"/>
      <c r="I233" s="26">
        <f>D233*E233</f>
        <v>0</v>
      </c>
      <c r="J233" s="27">
        <f t="shared" si="13"/>
        <v>0</v>
      </c>
      <c r="K233" s="28">
        <f t="shared" si="14"/>
        <v>0</v>
      </c>
    </row>
    <row r="234" spans="1:12" x14ac:dyDescent="0.25">
      <c r="B234" s="21" t="s">
        <v>73</v>
      </c>
      <c r="C234" s="21"/>
      <c r="D234" s="22">
        <v>0.17</v>
      </c>
      <c r="E234" s="23"/>
      <c r="F234" s="24"/>
      <c r="G234" s="25"/>
      <c r="H234" s="62"/>
      <c r="I234" s="26">
        <f>D234*E234</f>
        <v>0</v>
      </c>
      <c r="J234" s="27">
        <f t="shared" si="13"/>
        <v>0</v>
      </c>
      <c r="K234" s="28">
        <f t="shared" si="14"/>
        <v>0</v>
      </c>
    </row>
    <row r="235" spans="1:12" x14ac:dyDescent="0.25">
      <c r="B235" s="21" t="s">
        <v>126</v>
      </c>
      <c r="C235" s="21"/>
      <c r="D235" s="22">
        <v>237</v>
      </c>
      <c r="E235" s="23"/>
      <c r="F235" s="24"/>
      <c r="G235" s="25"/>
      <c r="H235" s="62"/>
      <c r="I235" s="26">
        <f>D235*E235</f>
        <v>0</v>
      </c>
      <c r="J235" s="27">
        <f t="shared" si="13"/>
        <v>0</v>
      </c>
      <c r="K235" s="28">
        <f t="shared" si="14"/>
        <v>0</v>
      </c>
    </row>
    <row r="236" spans="1:12" x14ac:dyDescent="0.25">
      <c r="B236" s="21" t="s">
        <v>48</v>
      </c>
      <c r="C236" s="21"/>
      <c r="D236" s="22">
        <v>127</v>
      </c>
      <c r="E236" s="23"/>
      <c r="F236" s="24"/>
      <c r="G236" s="25"/>
      <c r="H236" s="62"/>
      <c r="I236" s="26">
        <f>D236*E236</f>
        <v>0</v>
      </c>
      <c r="J236" s="27">
        <f t="shared" si="13"/>
        <v>0</v>
      </c>
      <c r="K236" s="28">
        <f t="shared" si="14"/>
        <v>0</v>
      </c>
    </row>
    <row r="237" spans="1:12" s="2" customFormat="1" ht="13" x14ac:dyDescent="0.3">
      <c r="A237" s="35"/>
      <c r="B237" s="12" t="s">
        <v>21</v>
      </c>
      <c r="C237" s="13"/>
      <c r="D237" s="14" t="s">
        <v>4</v>
      </c>
      <c r="E237" s="15"/>
      <c r="F237" s="16"/>
      <c r="G237" s="17"/>
      <c r="H237" s="61"/>
      <c r="I237" s="26"/>
      <c r="J237" s="27"/>
      <c r="K237" s="28"/>
      <c r="L237" s="35"/>
    </row>
    <row r="238" spans="1:12" x14ac:dyDescent="0.25">
      <c r="B238" s="21" t="s">
        <v>22</v>
      </c>
      <c r="C238" s="21"/>
      <c r="D238" s="22">
        <v>76</v>
      </c>
      <c r="E238" s="23"/>
      <c r="F238" s="24"/>
      <c r="G238" s="25"/>
      <c r="H238" s="62"/>
      <c r="I238" s="26">
        <f>D238*E238</f>
        <v>0</v>
      </c>
      <c r="J238" s="27">
        <f t="shared" si="13"/>
        <v>0</v>
      </c>
      <c r="K238" s="28">
        <f t="shared" si="14"/>
        <v>0</v>
      </c>
    </row>
    <row r="239" spans="1:12" x14ac:dyDescent="0.25">
      <c r="B239" s="21" t="s">
        <v>23</v>
      </c>
      <c r="C239" s="21"/>
      <c r="D239" s="22">
        <v>-774</v>
      </c>
      <c r="E239" s="23"/>
      <c r="F239" s="24"/>
      <c r="G239" s="25"/>
      <c r="H239" s="62"/>
      <c r="I239" s="26">
        <f>D239*E239</f>
        <v>0</v>
      </c>
      <c r="J239" s="27">
        <f t="shared" si="13"/>
        <v>0</v>
      </c>
      <c r="K239" s="28">
        <f t="shared" si="14"/>
        <v>0</v>
      </c>
    </row>
    <row r="240" spans="1:12" x14ac:dyDescent="0.25">
      <c r="B240" s="21" t="s">
        <v>24</v>
      </c>
      <c r="C240" s="21"/>
      <c r="D240" s="22">
        <v>-698</v>
      </c>
      <c r="E240" s="23"/>
      <c r="F240" s="24"/>
      <c r="G240" s="25"/>
      <c r="H240" s="62"/>
      <c r="I240" s="26">
        <f>D240*E240</f>
        <v>0</v>
      </c>
      <c r="J240" s="27">
        <f t="shared" si="13"/>
        <v>0</v>
      </c>
      <c r="K240" s="28">
        <f t="shared" si="14"/>
        <v>0</v>
      </c>
    </row>
    <row r="241" spans="1:12" s="2" customFormat="1" ht="13" x14ac:dyDescent="0.3">
      <c r="A241" s="35"/>
      <c r="B241" s="12" t="s">
        <v>25</v>
      </c>
      <c r="C241" s="13"/>
      <c r="D241" s="14" t="s">
        <v>4</v>
      </c>
      <c r="E241" s="15"/>
      <c r="F241" s="16"/>
      <c r="G241" s="17"/>
      <c r="H241" s="61"/>
      <c r="I241" s="26"/>
      <c r="J241" s="27"/>
      <c r="K241" s="28"/>
      <c r="L241" s="35"/>
    </row>
    <row r="242" spans="1:12" x14ac:dyDescent="0.25">
      <c r="B242" s="21" t="s">
        <v>26</v>
      </c>
      <c r="C242" s="21"/>
      <c r="D242" s="22">
        <v>26</v>
      </c>
      <c r="E242" s="23"/>
      <c r="F242" s="24"/>
      <c r="G242" s="25"/>
      <c r="H242" s="62"/>
      <c r="I242" s="26">
        <f>D242*E242</f>
        <v>0</v>
      </c>
      <c r="J242" s="27">
        <f t="shared" si="13"/>
        <v>0</v>
      </c>
      <c r="K242" s="28">
        <f t="shared" si="14"/>
        <v>0</v>
      </c>
    </row>
    <row r="243" spans="1:12" s="32" customFormat="1" ht="13" x14ac:dyDescent="0.3">
      <c r="A243" s="32" t="s">
        <v>127</v>
      </c>
      <c r="C243" s="32" t="s">
        <v>128</v>
      </c>
      <c r="D243" s="33"/>
      <c r="H243" s="60"/>
      <c r="I243" s="34"/>
      <c r="J243" s="34"/>
      <c r="K243" s="34"/>
    </row>
    <row r="244" spans="1:12" s="2" customFormat="1" ht="13" x14ac:dyDescent="0.3">
      <c r="A244" s="35"/>
      <c r="B244" s="12" t="s">
        <v>3</v>
      </c>
      <c r="C244" s="13"/>
      <c r="D244" s="14" t="s">
        <v>4</v>
      </c>
      <c r="E244" s="15"/>
      <c r="F244" s="16"/>
      <c r="G244" s="17"/>
      <c r="H244" s="61"/>
      <c r="I244" s="26"/>
      <c r="J244" s="27"/>
      <c r="K244" s="28"/>
      <c r="L244" s="35"/>
    </row>
    <row r="245" spans="1:12" x14ac:dyDescent="0.25">
      <c r="B245" s="21" t="s">
        <v>129</v>
      </c>
      <c r="C245" s="21"/>
      <c r="D245" s="22">
        <v>683</v>
      </c>
      <c r="E245" s="23"/>
      <c r="F245" s="24"/>
      <c r="G245" s="25"/>
      <c r="H245" s="62"/>
      <c r="I245" s="26">
        <f>D245*E245</f>
        <v>0</v>
      </c>
      <c r="J245" s="27">
        <f t="shared" si="13"/>
        <v>0</v>
      </c>
      <c r="K245" s="28">
        <f t="shared" si="14"/>
        <v>0</v>
      </c>
    </row>
    <row r="246" spans="1:12" x14ac:dyDescent="0.25">
      <c r="B246" s="21" t="s">
        <v>130</v>
      </c>
      <c r="C246" s="21"/>
      <c r="D246" s="22">
        <v>646</v>
      </c>
      <c r="E246" s="23"/>
      <c r="F246" s="24"/>
      <c r="G246" s="25"/>
      <c r="H246" s="62"/>
      <c r="I246" s="26">
        <f>D246*E246</f>
        <v>0</v>
      </c>
      <c r="J246" s="27">
        <f t="shared" si="13"/>
        <v>0</v>
      </c>
      <c r="K246" s="28">
        <f t="shared" si="14"/>
        <v>0</v>
      </c>
    </row>
    <row r="247" spans="1:12" s="2" customFormat="1" ht="13" x14ac:dyDescent="0.3">
      <c r="A247" s="35"/>
      <c r="B247" s="12" t="s">
        <v>9</v>
      </c>
      <c r="C247" s="13"/>
      <c r="D247" s="14" t="s">
        <v>10</v>
      </c>
      <c r="E247" s="15"/>
      <c r="F247" s="16"/>
      <c r="G247" s="17"/>
      <c r="H247" s="61"/>
      <c r="I247" s="26"/>
      <c r="J247" s="27"/>
      <c r="K247" s="28"/>
      <c r="L247" s="35"/>
    </row>
    <row r="248" spans="1:12" x14ac:dyDescent="0.25">
      <c r="B248" s="21" t="s">
        <v>12</v>
      </c>
      <c r="C248" s="21"/>
      <c r="D248" s="22">
        <v>787</v>
      </c>
      <c r="E248" s="23"/>
      <c r="F248" s="24"/>
      <c r="G248" s="25"/>
      <c r="H248" s="62"/>
      <c r="I248" s="26">
        <f t="shared" ref="I248:I253" si="17">D248*E248</f>
        <v>0</v>
      </c>
      <c r="J248" s="27">
        <f t="shared" si="13"/>
        <v>0</v>
      </c>
      <c r="K248" s="28">
        <f t="shared" si="14"/>
        <v>0</v>
      </c>
    </row>
    <row r="249" spans="1:12" x14ac:dyDescent="0.25">
      <c r="B249" s="21" t="s">
        <v>13</v>
      </c>
      <c r="C249" s="21"/>
      <c r="D249" s="22">
        <v>772</v>
      </c>
      <c r="E249" s="23"/>
      <c r="F249" s="24"/>
      <c r="G249" s="25"/>
      <c r="H249" s="62"/>
      <c r="I249" s="26">
        <f t="shared" si="17"/>
        <v>0</v>
      </c>
      <c r="J249" s="27">
        <f t="shared" si="13"/>
        <v>0</v>
      </c>
      <c r="K249" s="28">
        <f t="shared" si="14"/>
        <v>0</v>
      </c>
    </row>
    <row r="250" spans="1:12" x14ac:dyDescent="0.25">
      <c r="B250" s="21" t="s">
        <v>38</v>
      </c>
      <c r="C250" s="21"/>
      <c r="D250" s="22">
        <v>830</v>
      </c>
      <c r="E250" s="23"/>
      <c r="F250" s="24"/>
      <c r="G250" s="25"/>
      <c r="H250" s="62"/>
      <c r="I250" s="26">
        <f t="shared" si="17"/>
        <v>0</v>
      </c>
      <c r="J250" s="27">
        <f t="shared" si="13"/>
        <v>0</v>
      </c>
      <c r="K250" s="28">
        <f t="shared" si="14"/>
        <v>0</v>
      </c>
    </row>
    <row r="251" spans="1:12" x14ac:dyDescent="0.25">
      <c r="B251" s="21" t="s">
        <v>63</v>
      </c>
      <c r="C251" s="21"/>
      <c r="D251" s="22">
        <v>780</v>
      </c>
      <c r="E251" s="23"/>
      <c r="F251" s="24"/>
      <c r="G251" s="25"/>
      <c r="H251" s="62"/>
      <c r="I251" s="26">
        <f t="shared" si="17"/>
        <v>0</v>
      </c>
      <c r="J251" s="27">
        <f t="shared" si="13"/>
        <v>0</v>
      </c>
      <c r="K251" s="28">
        <f t="shared" si="14"/>
        <v>0</v>
      </c>
    </row>
    <row r="252" spans="1:12" x14ac:dyDescent="0.25">
      <c r="B252" s="21" t="s">
        <v>48</v>
      </c>
      <c r="C252" s="21"/>
      <c r="D252" s="22">
        <v>11</v>
      </c>
      <c r="E252" s="23"/>
      <c r="F252" s="24"/>
      <c r="G252" s="25"/>
      <c r="H252" s="62"/>
      <c r="I252" s="26">
        <f t="shared" si="17"/>
        <v>0</v>
      </c>
      <c r="J252" s="27">
        <f t="shared" si="13"/>
        <v>0</v>
      </c>
      <c r="K252" s="28">
        <f t="shared" si="14"/>
        <v>0</v>
      </c>
    </row>
    <row r="253" spans="1:12" x14ac:dyDescent="0.25">
      <c r="B253" s="21" t="s">
        <v>41</v>
      </c>
      <c r="C253" s="21"/>
      <c r="D253" s="22">
        <v>841</v>
      </c>
      <c r="E253" s="23"/>
      <c r="F253" s="24"/>
      <c r="G253" s="25"/>
      <c r="H253" s="62"/>
      <c r="I253" s="26">
        <f t="shared" si="17"/>
        <v>0</v>
      </c>
      <c r="J253" s="27">
        <f t="shared" si="13"/>
        <v>0</v>
      </c>
      <c r="K253" s="28">
        <f t="shared" si="14"/>
        <v>0</v>
      </c>
    </row>
    <row r="254" spans="1:12" x14ac:dyDescent="0.25">
      <c r="B254" s="21" t="s">
        <v>17</v>
      </c>
      <c r="C254" s="21"/>
      <c r="D254" s="22" t="s">
        <v>8</v>
      </c>
      <c r="E254" s="29"/>
      <c r="F254" s="30"/>
      <c r="G254" s="31"/>
      <c r="H254" s="63"/>
      <c r="I254" s="26"/>
      <c r="J254" s="27"/>
      <c r="K254" s="28"/>
    </row>
    <row r="255" spans="1:12" x14ac:dyDescent="0.25">
      <c r="B255" s="21" t="s">
        <v>119</v>
      </c>
      <c r="C255" s="21"/>
      <c r="D255" s="22" t="s">
        <v>8</v>
      </c>
      <c r="E255" s="29"/>
      <c r="F255" s="30"/>
      <c r="G255" s="31"/>
      <c r="H255" s="63"/>
      <c r="I255" s="26"/>
      <c r="J255" s="27"/>
      <c r="K255" s="28"/>
    </row>
    <row r="256" spans="1:12" x14ac:dyDescent="0.25">
      <c r="B256" s="21" t="s">
        <v>131</v>
      </c>
      <c r="C256" s="21"/>
      <c r="D256" s="22">
        <v>40</v>
      </c>
      <c r="E256" s="23"/>
      <c r="F256" s="24"/>
      <c r="G256" s="25"/>
      <c r="H256" s="62"/>
      <c r="I256" s="26">
        <f>D256*E256</f>
        <v>0</v>
      </c>
      <c r="J256" s="27">
        <f t="shared" si="13"/>
        <v>0</v>
      </c>
      <c r="K256" s="28">
        <f t="shared" si="14"/>
        <v>0</v>
      </c>
    </row>
    <row r="257" spans="1:12" x14ac:dyDescent="0.25">
      <c r="B257" s="21" t="s">
        <v>120</v>
      </c>
      <c r="C257" s="21"/>
      <c r="D257" s="22" t="s">
        <v>8</v>
      </c>
      <c r="E257" s="29"/>
      <c r="F257" s="30"/>
      <c r="G257" s="31"/>
      <c r="H257" s="63"/>
      <c r="I257" s="26"/>
      <c r="J257" s="27"/>
      <c r="K257" s="28"/>
    </row>
    <row r="258" spans="1:12" x14ac:dyDescent="0.25">
      <c r="B258" s="21" t="s">
        <v>132</v>
      </c>
      <c r="C258" s="21"/>
      <c r="D258" s="22" t="s">
        <v>8</v>
      </c>
      <c r="E258" s="29"/>
      <c r="F258" s="30"/>
      <c r="G258" s="31"/>
      <c r="H258" s="63"/>
      <c r="I258" s="26"/>
      <c r="J258" s="27"/>
      <c r="K258" s="28"/>
    </row>
    <row r="259" spans="1:12" x14ac:dyDescent="0.25">
      <c r="B259" s="21" t="s">
        <v>73</v>
      </c>
      <c r="C259" s="21"/>
      <c r="D259" s="22">
        <v>0.17</v>
      </c>
      <c r="E259" s="23"/>
      <c r="F259" s="24"/>
      <c r="G259" s="25"/>
      <c r="H259" s="62"/>
      <c r="I259" s="26">
        <f>D259*E259</f>
        <v>0</v>
      </c>
      <c r="J259" s="27">
        <f t="shared" si="13"/>
        <v>0</v>
      </c>
      <c r="K259" s="28">
        <f t="shared" si="14"/>
        <v>0</v>
      </c>
    </row>
    <row r="260" spans="1:12" s="2" customFormat="1" ht="13" x14ac:dyDescent="0.3">
      <c r="A260" s="35"/>
      <c r="B260" s="12" t="s">
        <v>21</v>
      </c>
      <c r="C260" s="13"/>
      <c r="D260" s="14" t="s">
        <v>4</v>
      </c>
      <c r="E260" s="15"/>
      <c r="F260" s="16"/>
      <c r="G260" s="17"/>
      <c r="H260" s="61"/>
      <c r="I260" s="26"/>
      <c r="J260" s="27"/>
      <c r="K260" s="28"/>
      <c r="L260" s="35"/>
    </row>
    <row r="261" spans="1:12" x14ac:dyDescent="0.25">
      <c r="B261" s="21" t="s">
        <v>22</v>
      </c>
      <c r="C261" s="21"/>
      <c r="D261" s="22">
        <v>76</v>
      </c>
      <c r="E261" s="23"/>
      <c r="F261" s="24"/>
      <c r="G261" s="25"/>
      <c r="H261" s="62"/>
      <c r="I261" s="26">
        <f>D261*E261</f>
        <v>0</v>
      </c>
      <c r="J261" s="27">
        <f t="shared" si="13"/>
        <v>0</v>
      </c>
      <c r="K261" s="28">
        <f t="shared" si="14"/>
        <v>0</v>
      </c>
    </row>
    <row r="262" spans="1:12" x14ac:dyDescent="0.25">
      <c r="B262" s="21" t="s">
        <v>23</v>
      </c>
      <c r="C262" s="21"/>
      <c r="D262" s="22">
        <v>-683</v>
      </c>
      <c r="E262" s="23"/>
      <c r="F262" s="24"/>
      <c r="G262" s="25"/>
      <c r="H262" s="62"/>
      <c r="I262" s="26">
        <f>D262*E262</f>
        <v>0</v>
      </c>
      <c r="J262" s="27">
        <f t="shared" ref="J262:J325" si="18">D262*F262</f>
        <v>0</v>
      </c>
      <c r="K262" s="28">
        <f t="shared" ref="K262:K325" si="19">D262*G262</f>
        <v>0</v>
      </c>
    </row>
    <row r="263" spans="1:12" x14ac:dyDescent="0.25">
      <c r="B263" s="21" t="s">
        <v>24</v>
      </c>
      <c r="C263" s="21"/>
      <c r="D263" s="22">
        <v>-607</v>
      </c>
      <c r="E263" s="23"/>
      <c r="F263" s="24"/>
      <c r="G263" s="25"/>
      <c r="H263" s="62"/>
      <c r="I263" s="26">
        <f>D263*E263</f>
        <v>0</v>
      </c>
      <c r="J263" s="27">
        <f t="shared" si="18"/>
        <v>0</v>
      </c>
      <c r="K263" s="28">
        <f t="shared" si="19"/>
        <v>0</v>
      </c>
    </row>
    <row r="264" spans="1:12" s="2" customFormat="1" ht="13" x14ac:dyDescent="0.3">
      <c r="A264" s="35"/>
      <c r="B264" s="12" t="s">
        <v>25</v>
      </c>
      <c r="C264" s="13"/>
      <c r="D264" s="14" t="s">
        <v>4</v>
      </c>
      <c r="E264" s="15"/>
      <c r="F264" s="16"/>
      <c r="G264" s="17"/>
      <c r="H264" s="61"/>
      <c r="I264" s="26"/>
      <c r="J264" s="27"/>
      <c r="K264" s="28"/>
      <c r="L264" s="35"/>
    </row>
    <row r="265" spans="1:12" x14ac:dyDescent="0.25">
      <c r="B265" s="21" t="s">
        <v>26</v>
      </c>
      <c r="C265" s="21"/>
      <c r="D265" s="22">
        <v>26</v>
      </c>
      <c r="E265" s="23"/>
      <c r="F265" s="24"/>
      <c r="G265" s="25"/>
      <c r="H265" s="62"/>
      <c r="I265" s="26">
        <f>D265*E265</f>
        <v>0</v>
      </c>
      <c r="J265" s="27">
        <f t="shared" si="18"/>
        <v>0</v>
      </c>
      <c r="K265" s="28">
        <f t="shared" si="19"/>
        <v>0</v>
      </c>
    </row>
    <row r="266" spans="1:12" s="32" customFormat="1" ht="13" x14ac:dyDescent="0.3">
      <c r="A266" s="32" t="s">
        <v>133</v>
      </c>
      <c r="C266" s="32" t="s">
        <v>134</v>
      </c>
      <c r="D266" s="33"/>
      <c r="H266" s="60"/>
      <c r="I266" s="34"/>
      <c r="J266" s="34"/>
      <c r="K266" s="34"/>
    </row>
    <row r="267" spans="1:12" s="2" customFormat="1" ht="13" x14ac:dyDescent="0.3">
      <c r="A267" s="35"/>
      <c r="B267" s="12" t="s">
        <v>3</v>
      </c>
      <c r="C267" s="13"/>
      <c r="D267" s="14" t="s">
        <v>4</v>
      </c>
      <c r="E267" s="15"/>
      <c r="F267" s="16"/>
      <c r="G267" s="17"/>
      <c r="H267" s="61"/>
      <c r="I267" s="26"/>
      <c r="J267" s="27"/>
      <c r="K267" s="28"/>
      <c r="L267" s="35"/>
    </row>
    <row r="268" spans="1:12" x14ac:dyDescent="0.25">
      <c r="B268" s="21" t="s">
        <v>135</v>
      </c>
      <c r="C268" s="21"/>
      <c r="D268" s="22">
        <v>3347</v>
      </c>
      <c r="E268" s="23"/>
      <c r="F268" s="24"/>
      <c r="G268" s="25"/>
      <c r="H268" s="62"/>
      <c r="I268" s="26">
        <f>D268*E268</f>
        <v>0</v>
      </c>
      <c r="J268" s="27">
        <f t="shared" si="18"/>
        <v>0</v>
      </c>
      <c r="K268" s="28">
        <f t="shared" si="19"/>
        <v>0</v>
      </c>
    </row>
    <row r="269" spans="1:12" x14ac:dyDescent="0.25">
      <c r="B269" s="74" t="s">
        <v>720</v>
      </c>
      <c r="C269" s="21"/>
      <c r="D269" s="22" t="s">
        <v>8</v>
      </c>
      <c r="E269" s="29"/>
      <c r="F269" s="30"/>
      <c r="G269" s="31"/>
      <c r="H269" s="63"/>
      <c r="I269" s="26"/>
      <c r="J269" s="27"/>
      <c r="K269" s="28"/>
    </row>
    <row r="270" spans="1:12" s="2" customFormat="1" ht="13" x14ac:dyDescent="0.3">
      <c r="A270" s="35"/>
      <c r="B270" s="12" t="s">
        <v>9</v>
      </c>
      <c r="C270" s="13"/>
      <c r="D270" s="14" t="s">
        <v>10</v>
      </c>
      <c r="E270" s="15"/>
      <c r="F270" s="16"/>
      <c r="G270" s="17"/>
      <c r="H270" s="61"/>
      <c r="I270" s="26"/>
      <c r="J270" s="27"/>
      <c r="K270" s="28"/>
      <c r="L270" s="35"/>
    </row>
    <row r="271" spans="1:12" x14ac:dyDescent="0.25">
      <c r="B271" s="21" t="s">
        <v>12</v>
      </c>
      <c r="C271" s="21"/>
      <c r="D271" s="22">
        <v>787</v>
      </c>
      <c r="E271" s="23"/>
      <c r="F271" s="24"/>
      <c r="G271" s="25"/>
      <c r="H271" s="62"/>
      <c r="I271" s="26">
        <f t="shared" ref="I271:I276" si="20">D271*E271</f>
        <v>0</v>
      </c>
      <c r="J271" s="27">
        <f t="shared" si="18"/>
        <v>0</v>
      </c>
      <c r="K271" s="28">
        <f t="shared" si="19"/>
        <v>0</v>
      </c>
    </row>
    <row r="272" spans="1:12" x14ac:dyDescent="0.25">
      <c r="B272" s="21" t="s">
        <v>55</v>
      </c>
      <c r="C272" s="21"/>
      <c r="D272" s="22">
        <v>772</v>
      </c>
      <c r="E272" s="23"/>
      <c r="F272" s="24"/>
      <c r="G272" s="25"/>
      <c r="H272" s="62"/>
      <c r="I272" s="26">
        <f t="shared" si="20"/>
        <v>0</v>
      </c>
      <c r="J272" s="27">
        <f t="shared" si="18"/>
        <v>0</v>
      </c>
      <c r="K272" s="28">
        <f t="shared" si="19"/>
        <v>0</v>
      </c>
    </row>
    <row r="273" spans="1:12" x14ac:dyDescent="0.25">
      <c r="B273" s="21" t="s">
        <v>38</v>
      </c>
      <c r="C273" s="21"/>
      <c r="D273" s="22">
        <v>830</v>
      </c>
      <c r="E273" s="23"/>
      <c r="F273" s="24"/>
      <c r="G273" s="25"/>
      <c r="H273" s="62"/>
      <c r="I273" s="26">
        <f t="shared" si="20"/>
        <v>0</v>
      </c>
      <c r="J273" s="27">
        <f t="shared" si="18"/>
        <v>0</v>
      </c>
      <c r="K273" s="28">
        <f t="shared" si="19"/>
        <v>0</v>
      </c>
    </row>
    <row r="274" spans="1:12" x14ac:dyDescent="0.25">
      <c r="B274" s="21" t="s">
        <v>63</v>
      </c>
      <c r="C274" s="21"/>
      <c r="D274" s="22">
        <v>780</v>
      </c>
      <c r="E274" s="23"/>
      <c r="F274" s="24"/>
      <c r="G274" s="25"/>
      <c r="H274" s="62"/>
      <c r="I274" s="26">
        <f t="shared" si="20"/>
        <v>0</v>
      </c>
      <c r="J274" s="27">
        <f t="shared" si="18"/>
        <v>0</v>
      </c>
      <c r="K274" s="28">
        <f t="shared" si="19"/>
        <v>0</v>
      </c>
    </row>
    <row r="275" spans="1:12" x14ac:dyDescent="0.25">
      <c r="B275" s="21" t="s">
        <v>48</v>
      </c>
      <c r="C275" s="21"/>
      <c r="D275" s="22">
        <v>11</v>
      </c>
      <c r="E275" s="23"/>
      <c r="F275" s="24"/>
      <c r="G275" s="25"/>
      <c r="H275" s="62"/>
      <c r="I275" s="26">
        <f t="shared" si="20"/>
        <v>0</v>
      </c>
      <c r="J275" s="27">
        <f t="shared" si="18"/>
        <v>0</v>
      </c>
      <c r="K275" s="28">
        <f t="shared" si="19"/>
        <v>0</v>
      </c>
    </row>
    <row r="276" spans="1:12" x14ac:dyDescent="0.25">
      <c r="B276" s="21" t="s">
        <v>16</v>
      </c>
      <c r="C276" s="21"/>
      <c r="D276" s="22">
        <v>841</v>
      </c>
      <c r="E276" s="23"/>
      <c r="F276" s="24"/>
      <c r="G276" s="25"/>
      <c r="H276" s="62"/>
      <c r="I276" s="26">
        <f t="shared" si="20"/>
        <v>0</v>
      </c>
      <c r="J276" s="27">
        <f t="shared" si="18"/>
        <v>0</v>
      </c>
      <c r="K276" s="28">
        <f t="shared" si="19"/>
        <v>0</v>
      </c>
    </row>
    <row r="277" spans="1:12" x14ac:dyDescent="0.25">
      <c r="B277" s="21" t="s">
        <v>17</v>
      </c>
      <c r="C277" s="21"/>
      <c r="D277" s="22" t="s">
        <v>8</v>
      </c>
      <c r="E277" s="29"/>
      <c r="F277" s="30"/>
      <c r="G277" s="31"/>
      <c r="H277" s="63"/>
      <c r="I277" s="26"/>
      <c r="J277" s="27"/>
      <c r="K277" s="28"/>
    </row>
    <row r="278" spans="1:12" x14ac:dyDescent="0.25">
      <c r="B278" s="74" t="s">
        <v>131</v>
      </c>
      <c r="C278" s="21"/>
      <c r="D278" s="22">
        <v>40</v>
      </c>
      <c r="E278" s="23"/>
      <c r="F278" s="24"/>
      <c r="G278" s="25"/>
      <c r="H278" s="62"/>
      <c r="I278" s="26">
        <f>D278*E278</f>
        <v>0</v>
      </c>
      <c r="J278" s="27">
        <f t="shared" si="18"/>
        <v>0</v>
      </c>
      <c r="K278" s="28">
        <f t="shared" si="19"/>
        <v>0</v>
      </c>
    </row>
    <row r="279" spans="1:12" x14ac:dyDescent="0.25">
      <c r="B279" s="21" t="s">
        <v>73</v>
      </c>
      <c r="C279" s="21"/>
      <c r="D279" s="22">
        <v>0.17</v>
      </c>
      <c r="E279" s="23"/>
      <c r="F279" s="24"/>
      <c r="G279" s="25"/>
      <c r="H279" s="62"/>
      <c r="I279" s="26">
        <f>D279*E279</f>
        <v>0</v>
      </c>
      <c r="J279" s="27">
        <f t="shared" si="18"/>
        <v>0</v>
      </c>
      <c r="K279" s="28">
        <f t="shared" si="19"/>
        <v>0</v>
      </c>
    </row>
    <row r="280" spans="1:12" s="2" customFormat="1" ht="13" x14ac:dyDescent="0.3">
      <c r="A280" s="35"/>
      <c r="B280" s="12" t="s">
        <v>21</v>
      </c>
      <c r="C280" s="13"/>
      <c r="D280" s="14" t="s">
        <v>4</v>
      </c>
      <c r="E280" s="15"/>
      <c r="F280" s="16"/>
      <c r="G280" s="17"/>
      <c r="H280" s="61"/>
      <c r="I280" s="26"/>
      <c r="J280" s="27"/>
      <c r="K280" s="28"/>
      <c r="L280" s="35"/>
    </row>
    <row r="281" spans="1:12" x14ac:dyDescent="0.25">
      <c r="B281" s="21" t="s">
        <v>22</v>
      </c>
      <c r="C281" s="21"/>
      <c r="D281" s="22">
        <v>76</v>
      </c>
      <c r="E281" s="23"/>
      <c r="F281" s="24"/>
      <c r="G281" s="25"/>
      <c r="H281" s="62"/>
      <c r="I281" s="26">
        <f>D281*E281</f>
        <v>0</v>
      </c>
      <c r="J281" s="27">
        <f t="shared" si="18"/>
        <v>0</v>
      </c>
      <c r="K281" s="28">
        <f t="shared" si="19"/>
        <v>0</v>
      </c>
    </row>
    <row r="282" spans="1:12" x14ac:dyDescent="0.25">
      <c r="B282" s="21" t="s">
        <v>23</v>
      </c>
      <c r="C282" s="21"/>
      <c r="D282" s="22">
        <v>-3347</v>
      </c>
      <c r="E282" s="23"/>
      <c r="F282" s="24"/>
      <c r="G282" s="25"/>
      <c r="H282" s="62"/>
      <c r="I282" s="26">
        <f>D282*E282</f>
        <v>0</v>
      </c>
      <c r="J282" s="27">
        <f t="shared" si="18"/>
        <v>0</v>
      </c>
      <c r="K282" s="28">
        <f t="shared" si="19"/>
        <v>0</v>
      </c>
    </row>
    <row r="283" spans="1:12" x14ac:dyDescent="0.25">
      <c r="B283" s="21" t="s">
        <v>24</v>
      </c>
      <c r="C283" s="21"/>
      <c r="D283" s="22">
        <v>-3271</v>
      </c>
      <c r="E283" s="23"/>
      <c r="F283" s="24"/>
      <c r="G283" s="25"/>
      <c r="H283" s="62"/>
      <c r="I283" s="26">
        <f>D283*E283</f>
        <v>0</v>
      </c>
      <c r="J283" s="27">
        <f t="shared" si="18"/>
        <v>0</v>
      </c>
      <c r="K283" s="28">
        <f t="shared" si="19"/>
        <v>0</v>
      </c>
    </row>
    <row r="284" spans="1:12" s="2" customFormat="1" ht="13" x14ac:dyDescent="0.3">
      <c r="A284" s="35"/>
      <c r="B284" s="12" t="s">
        <v>25</v>
      </c>
      <c r="C284" s="13"/>
      <c r="D284" s="14" t="s">
        <v>4</v>
      </c>
      <c r="E284" s="15"/>
      <c r="F284" s="16"/>
      <c r="G284" s="17"/>
      <c r="H284" s="61"/>
      <c r="I284" s="26"/>
      <c r="J284" s="27"/>
      <c r="K284" s="28"/>
      <c r="L284" s="35"/>
    </row>
    <row r="285" spans="1:12" x14ac:dyDescent="0.25">
      <c r="B285" s="21" t="s">
        <v>26</v>
      </c>
      <c r="C285" s="21"/>
      <c r="D285" s="22">
        <v>26</v>
      </c>
      <c r="E285" s="23"/>
      <c r="F285" s="24"/>
      <c r="G285" s="25"/>
      <c r="H285" s="62"/>
      <c r="I285" s="26">
        <f>D285*E285</f>
        <v>0</v>
      </c>
      <c r="J285" s="27">
        <f t="shared" si="18"/>
        <v>0</v>
      </c>
      <c r="K285" s="28">
        <f t="shared" si="19"/>
        <v>0</v>
      </c>
    </row>
    <row r="286" spans="1:12" s="32" customFormat="1" ht="13" x14ac:dyDescent="0.3">
      <c r="A286" s="32" t="s">
        <v>597</v>
      </c>
      <c r="C286" s="32" t="s">
        <v>136</v>
      </c>
      <c r="D286" s="33"/>
      <c r="H286" s="60"/>
      <c r="I286" s="34"/>
      <c r="J286" s="34"/>
      <c r="K286" s="34"/>
    </row>
    <row r="287" spans="1:12" s="2" customFormat="1" ht="13" x14ac:dyDescent="0.3">
      <c r="A287" s="35"/>
      <c r="B287" s="12" t="s">
        <v>3</v>
      </c>
      <c r="C287" s="13"/>
      <c r="D287" s="14" t="s">
        <v>4</v>
      </c>
      <c r="E287" s="15"/>
      <c r="F287" s="16"/>
      <c r="G287" s="17"/>
      <c r="H287" s="61"/>
      <c r="I287" s="26"/>
      <c r="J287" s="27"/>
      <c r="K287" s="28"/>
      <c r="L287" s="35"/>
    </row>
    <row r="288" spans="1:12" x14ac:dyDescent="0.25">
      <c r="B288" s="21" t="s">
        <v>137</v>
      </c>
      <c r="C288" s="21"/>
      <c r="D288" s="22" t="s">
        <v>8</v>
      </c>
      <c r="E288" s="29"/>
      <c r="F288" s="30"/>
      <c r="G288" s="31"/>
      <c r="H288" s="63"/>
      <c r="I288" s="26"/>
      <c r="J288" s="27"/>
      <c r="K288" s="28"/>
    </row>
    <row r="289" spans="2:11" x14ac:dyDescent="0.25">
      <c r="B289" s="21" t="s">
        <v>138</v>
      </c>
      <c r="C289" s="21"/>
      <c r="D289" s="22" t="s">
        <v>8</v>
      </c>
      <c r="E289" s="29"/>
      <c r="F289" s="30"/>
      <c r="G289" s="31"/>
      <c r="H289" s="63"/>
      <c r="I289" s="26"/>
      <c r="J289" s="27"/>
      <c r="K289" s="28"/>
    </row>
    <row r="290" spans="2:11" x14ac:dyDescent="0.25">
      <c r="B290" s="21" t="s">
        <v>139</v>
      </c>
      <c r="C290" s="21"/>
      <c r="D290" s="22" t="s">
        <v>8</v>
      </c>
      <c r="E290" s="29"/>
      <c r="F290" s="30"/>
      <c r="G290" s="31"/>
      <c r="H290" s="63"/>
      <c r="I290" s="26"/>
      <c r="J290" s="27"/>
      <c r="K290" s="28"/>
    </row>
    <row r="291" spans="2:11" x14ac:dyDescent="0.25">
      <c r="B291" s="21" t="s">
        <v>140</v>
      </c>
      <c r="C291" s="21"/>
      <c r="D291" s="22">
        <v>1163775</v>
      </c>
      <c r="E291" s="23"/>
      <c r="F291" s="24"/>
      <c r="G291" s="25"/>
      <c r="H291" s="62"/>
      <c r="I291" s="26">
        <f>D291*E291</f>
        <v>0</v>
      </c>
      <c r="J291" s="27">
        <f t="shared" si="18"/>
        <v>0</v>
      </c>
      <c r="K291" s="28">
        <f t="shared" si="19"/>
        <v>0</v>
      </c>
    </row>
    <row r="292" spans="2:11" x14ac:dyDescent="0.25">
      <c r="B292" s="21" t="s">
        <v>141</v>
      </c>
      <c r="C292" s="21"/>
      <c r="D292" s="22">
        <v>135</v>
      </c>
      <c r="E292" s="23"/>
      <c r="F292" s="24"/>
      <c r="G292" s="25"/>
      <c r="H292" s="62"/>
      <c r="I292" s="26">
        <f>D292*E292</f>
        <v>0</v>
      </c>
      <c r="J292" s="27">
        <f t="shared" si="18"/>
        <v>0</v>
      </c>
      <c r="K292" s="28">
        <f t="shared" si="19"/>
        <v>0</v>
      </c>
    </row>
    <row r="293" spans="2:11" x14ac:dyDescent="0.25">
      <c r="B293" s="21" t="s">
        <v>142</v>
      </c>
      <c r="C293" s="21"/>
      <c r="D293" s="22">
        <v>3768</v>
      </c>
      <c r="E293" s="23"/>
      <c r="F293" s="24"/>
      <c r="G293" s="25"/>
      <c r="H293" s="62"/>
      <c r="I293" s="26">
        <f>D293*E293</f>
        <v>0</v>
      </c>
      <c r="J293" s="27">
        <f t="shared" si="18"/>
        <v>0</v>
      </c>
      <c r="K293" s="28">
        <f t="shared" si="19"/>
        <v>0</v>
      </c>
    </row>
    <row r="294" spans="2:11" x14ac:dyDescent="0.25">
      <c r="B294" s="21" t="s">
        <v>143</v>
      </c>
      <c r="C294" s="21"/>
      <c r="D294" s="22" t="s">
        <v>8</v>
      </c>
      <c r="E294" s="29"/>
      <c r="F294" s="30"/>
      <c r="G294" s="31"/>
      <c r="H294" s="63"/>
      <c r="I294" s="26"/>
      <c r="J294" s="27"/>
      <c r="K294" s="28"/>
    </row>
    <row r="295" spans="2:11" x14ac:dyDescent="0.25">
      <c r="B295" s="21" t="s">
        <v>144</v>
      </c>
      <c r="C295" s="21"/>
      <c r="D295" s="22">
        <v>2653</v>
      </c>
      <c r="E295" s="23"/>
      <c r="F295" s="24"/>
      <c r="G295" s="25"/>
      <c r="H295" s="62"/>
      <c r="I295" s="26">
        <f t="shared" ref="I295:I304" si="21">D295*E295</f>
        <v>0</v>
      </c>
      <c r="J295" s="27">
        <f t="shared" si="18"/>
        <v>0</v>
      </c>
      <c r="K295" s="28">
        <f t="shared" si="19"/>
        <v>0</v>
      </c>
    </row>
    <row r="296" spans="2:11" x14ac:dyDescent="0.25">
      <c r="B296" s="21" t="s">
        <v>715</v>
      </c>
      <c r="C296" s="21"/>
      <c r="D296" s="22">
        <v>7119111</v>
      </c>
      <c r="E296" s="23"/>
      <c r="F296" s="24"/>
      <c r="G296" s="25"/>
      <c r="H296" s="62"/>
      <c r="I296" s="26">
        <f t="shared" si="21"/>
        <v>0</v>
      </c>
      <c r="J296" s="27">
        <f t="shared" si="18"/>
        <v>0</v>
      </c>
      <c r="K296" s="28">
        <f t="shared" si="19"/>
        <v>0</v>
      </c>
    </row>
    <row r="297" spans="2:11" x14ac:dyDescent="0.25">
      <c r="B297" s="21" t="s">
        <v>145</v>
      </c>
      <c r="C297" s="21"/>
      <c r="D297" s="22">
        <v>63054</v>
      </c>
      <c r="E297" s="23"/>
      <c r="F297" s="24"/>
      <c r="G297" s="25"/>
      <c r="H297" s="62"/>
      <c r="I297" s="26">
        <f t="shared" si="21"/>
        <v>0</v>
      </c>
      <c r="J297" s="27">
        <f t="shared" si="18"/>
        <v>0</v>
      </c>
      <c r="K297" s="28">
        <f t="shared" si="19"/>
        <v>0</v>
      </c>
    </row>
    <row r="298" spans="2:11" x14ac:dyDescent="0.25">
      <c r="B298" s="21" t="s">
        <v>146</v>
      </c>
      <c r="C298" s="21"/>
      <c r="D298" s="22">
        <v>4661326</v>
      </c>
      <c r="E298" s="23"/>
      <c r="F298" s="24"/>
      <c r="G298" s="25"/>
      <c r="H298" s="62"/>
      <c r="I298" s="26">
        <f t="shared" si="21"/>
        <v>0</v>
      </c>
      <c r="J298" s="27">
        <f t="shared" si="18"/>
        <v>0</v>
      </c>
      <c r="K298" s="28">
        <f t="shared" si="19"/>
        <v>0</v>
      </c>
    </row>
    <row r="299" spans="2:11" x14ac:dyDescent="0.25">
      <c r="B299" s="21" t="s">
        <v>147</v>
      </c>
      <c r="C299" s="21"/>
      <c r="D299" s="22">
        <v>63042</v>
      </c>
      <c r="E299" s="23"/>
      <c r="F299" s="24"/>
      <c r="G299" s="25"/>
      <c r="H299" s="62"/>
      <c r="I299" s="26">
        <f t="shared" si="21"/>
        <v>0</v>
      </c>
      <c r="J299" s="27">
        <f t="shared" si="18"/>
        <v>0</v>
      </c>
      <c r="K299" s="28">
        <f t="shared" si="19"/>
        <v>0</v>
      </c>
    </row>
    <row r="300" spans="2:11" x14ac:dyDescent="0.25">
      <c r="B300" s="21" t="s">
        <v>716</v>
      </c>
      <c r="C300" s="21"/>
      <c r="D300" s="22">
        <v>9558421</v>
      </c>
      <c r="E300" s="23"/>
      <c r="F300" s="24"/>
      <c r="G300" s="25"/>
      <c r="H300" s="62"/>
      <c r="I300" s="26">
        <f t="shared" si="21"/>
        <v>0</v>
      </c>
      <c r="J300" s="27">
        <f t="shared" si="18"/>
        <v>0</v>
      </c>
      <c r="K300" s="28">
        <f t="shared" si="19"/>
        <v>0</v>
      </c>
    </row>
    <row r="301" spans="2:11" x14ac:dyDescent="0.25">
      <c r="B301" s="21" t="s">
        <v>717</v>
      </c>
      <c r="C301" s="21"/>
      <c r="D301" s="22">
        <v>63545</v>
      </c>
      <c r="E301" s="23"/>
      <c r="F301" s="24"/>
      <c r="G301" s="25"/>
      <c r="H301" s="62"/>
      <c r="I301" s="26">
        <f t="shared" si="21"/>
        <v>0</v>
      </c>
      <c r="J301" s="27">
        <f t="shared" si="18"/>
        <v>0</v>
      </c>
      <c r="K301" s="28">
        <f t="shared" si="19"/>
        <v>0</v>
      </c>
    </row>
    <row r="302" spans="2:11" x14ac:dyDescent="0.25">
      <c r="B302" s="21" t="s">
        <v>148</v>
      </c>
      <c r="C302" s="21"/>
      <c r="D302" s="22">
        <v>551</v>
      </c>
      <c r="E302" s="23"/>
      <c r="F302" s="24"/>
      <c r="G302" s="25"/>
      <c r="H302" s="62"/>
      <c r="I302" s="26">
        <f t="shared" si="21"/>
        <v>0</v>
      </c>
      <c r="J302" s="27">
        <f t="shared" si="18"/>
        <v>0</v>
      </c>
      <c r="K302" s="28">
        <f t="shared" si="19"/>
        <v>0</v>
      </c>
    </row>
    <row r="303" spans="2:11" x14ac:dyDescent="0.25">
      <c r="B303" s="21" t="s">
        <v>149</v>
      </c>
      <c r="C303" s="21"/>
      <c r="D303" s="22">
        <v>466</v>
      </c>
      <c r="E303" s="23"/>
      <c r="F303" s="24"/>
      <c r="G303" s="25"/>
      <c r="H303" s="62"/>
      <c r="I303" s="26">
        <f t="shared" si="21"/>
        <v>0</v>
      </c>
      <c r="J303" s="27">
        <f t="shared" si="18"/>
        <v>0</v>
      </c>
      <c r="K303" s="28">
        <f t="shared" si="19"/>
        <v>0</v>
      </c>
    </row>
    <row r="304" spans="2:11" x14ac:dyDescent="0.25">
      <c r="B304" s="21" t="s">
        <v>150</v>
      </c>
      <c r="C304" s="21"/>
      <c r="D304" s="22">
        <v>390</v>
      </c>
      <c r="E304" s="23"/>
      <c r="F304" s="24"/>
      <c r="G304" s="25"/>
      <c r="H304" s="62"/>
      <c r="I304" s="26">
        <f t="shared" si="21"/>
        <v>0</v>
      </c>
      <c r="J304" s="27">
        <f t="shared" si="18"/>
        <v>0</v>
      </c>
      <c r="K304" s="28">
        <f t="shared" si="19"/>
        <v>0</v>
      </c>
    </row>
    <row r="305" spans="1:12" s="32" customFormat="1" ht="13" x14ac:dyDescent="0.3">
      <c r="A305" s="32" t="s">
        <v>151</v>
      </c>
      <c r="C305" s="32" t="s">
        <v>152</v>
      </c>
      <c r="D305" s="33"/>
      <c r="H305" s="60"/>
      <c r="I305" s="34"/>
      <c r="J305" s="34"/>
      <c r="K305" s="34"/>
    </row>
    <row r="306" spans="1:12" s="32" customFormat="1" ht="13" x14ac:dyDescent="0.3">
      <c r="A306" s="32" t="s">
        <v>153</v>
      </c>
      <c r="C306" s="32" t="s">
        <v>154</v>
      </c>
      <c r="D306" s="33"/>
      <c r="H306" s="60"/>
      <c r="I306" s="34"/>
      <c r="J306" s="34"/>
      <c r="K306" s="34"/>
    </row>
    <row r="307" spans="1:12" s="2" customFormat="1" ht="13" x14ac:dyDescent="0.3">
      <c r="A307" s="35"/>
      <c r="B307" s="12" t="s">
        <v>3</v>
      </c>
      <c r="C307" s="13"/>
      <c r="D307" s="14" t="s">
        <v>4</v>
      </c>
      <c r="E307" s="15"/>
      <c r="F307" s="16"/>
      <c r="G307" s="17"/>
      <c r="H307" s="61"/>
      <c r="I307" s="26"/>
      <c r="J307" s="27"/>
      <c r="K307" s="28"/>
      <c r="L307" s="35"/>
    </row>
    <row r="308" spans="1:12" x14ac:dyDescent="0.25">
      <c r="B308" s="21" t="s">
        <v>155</v>
      </c>
      <c r="C308" s="21"/>
      <c r="D308" s="22">
        <v>431</v>
      </c>
      <c r="E308" s="23"/>
      <c r="F308" s="24"/>
      <c r="G308" s="25"/>
      <c r="H308" s="62"/>
      <c r="I308" s="26">
        <f>D308*E308</f>
        <v>0</v>
      </c>
      <c r="J308" s="27">
        <f t="shared" si="18"/>
        <v>0</v>
      </c>
      <c r="K308" s="28">
        <f t="shared" si="19"/>
        <v>0</v>
      </c>
    </row>
    <row r="309" spans="1:12" s="2" customFormat="1" ht="13" x14ac:dyDescent="0.3">
      <c r="A309" s="35"/>
      <c r="B309" s="12" t="s">
        <v>9</v>
      </c>
      <c r="C309" s="13"/>
      <c r="D309" s="14" t="s">
        <v>10</v>
      </c>
      <c r="E309" s="15"/>
      <c r="F309" s="16"/>
      <c r="G309" s="17"/>
      <c r="H309" s="61"/>
      <c r="I309" s="26"/>
      <c r="J309" s="27"/>
      <c r="K309" s="28"/>
      <c r="L309" s="35"/>
    </row>
    <row r="310" spans="1:12" x14ac:dyDescent="0.25">
      <c r="B310" s="21" t="s">
        <v>156</v>
      </c>
      <c r="C310" s="21"/>
      <c r="D310" s="22">
        <v>0.01</v>
      </c>
      <c r="E310" s="23"/>
      <c r="F310" s="24"/>
      <c r="G310" s="25"/>
      <c r="H310" s="62"/>
      <c r="I310" s="26">
        <f t="shared" ref="I310:I323" si="22">D310*E310</f>
        <v>0</v>
      </c>
      <c r="J310" s="27">
        <f t="shared" si="18"/>
        <v>0</v>
      </c>
      <c r="K310" s="28">
        <f t="shared" si="19"/>
        <v>0</v>
      </c>
    </row>
    <row r="311" spans="1:12" x14ac:dyDescent="0.25">
      <c r="B311" s="21" t="s">
        <v>157</v>
      </c>
      <c r="C311" s="21"/>
      <c r="D311" s="22">
        <v>2</v>
      </c>
      <c r="E311" s="23"/>
      <c r="F311" s="24"/>
      <c r="G311" s="25"/>
      <c r="H311" s="62"/>
      <c r="I311" s="26">
        <f t="shared" si="22"/>
        <v>0</v>
      </c>
      <c r="J311" s="27">
        <f t="shared" si="18"/>
        <v>0</v>
      </c>
      <c r="K311" s="28">
        <f t="shared" si="19"/>
        <v>0</v>
      </c>
    </row>
    <row r="312" spans="1:12" x14ac:dyDescent="0.25">
      <c r="B312" s="21" t="s">
        <v>158</v>
      </c>
      <c r="C312" s="21"/>
      <c r="D312" s="22">
        <v>155</v>
      </c>
      <c r="E312" s="23"/>
      <c r="F312" s="24"/>
      <c r="G312" s="25"/>
      <c r="H312" s="62"/>
      <c r="I312" s="26">
        <f t="shared" si="22"/>
        <v>0</v>
      </c>
      <c r="J312" s="27">
        <f t="shared" si="18"/>
        <v>0</v>
      </c>
      <c r="K312" s="28">
        <f t="shared" si="19"/>
        <v>0</v>
      </c>
    </row>
    <row r="313" spans="1:12" x14ac:dyDescent="0.25">
      <c r="B313" s="21" t="s">
        <v>159</v>
      </c>
      <c r="C313" s="21"/>
      <c r="D313" s="22">
        <v>49</v>
      </c>
      <c r="E313" s="23"/>
      <c r="F313" s="24"/>
      <c r="G313" s="25"/>
      <c r="H313" s="62"/>
      <c r="I313" s="26">
        <f t="shared" si="22"/>
        <v>0</v>
      </c>
      <c r="J313" s="27">
        <f t="shared" si="18"/>
        <v>0</v>
      </c>
      <c r="K313" s="28">
        <f t="shared" si="19"/>
        <v>0</v>
      </c>
    </row>
    <row r="314" spans="1:12" x14ac:dyDescent="0.25">
      <c r="B314" s="21" t="s">
        <v>160</v>
      </c>
      <c r="C314" s="21"/>
      <c r="D314" s="22">
        <v>36</v>
      </c>
      <c r="E314" s="23"/>
      <c r="F314" s="24"/>
      <c r="G314" s="25"/>
      <c r="H314" s="62"/>
      <c r="I314" s="26">
        <f t="shared" si="22"/>
        <v>0</v>
      </c>
      <c r="J314" s="27">
        <f t="shared" si="18"/>
        <v>0</v>
      </c>
      <c r="K314" s="28">
        <f t="shared" si="19"/>
        <v>0</v>
      </c>
    </row>
    <row r="315" spans="1:12" x14ac:dyDescent="0.25">
      <c r="B315" s="21" t="s">
        <v>161</v>
      </c>
      <c r="C315" s="21"/>
      <c r="D315" s="22">
        <v>131</v>
      </c>
      <c r="E315" s="23"/>
      <c r="F315" s="24"/>
      <c r="G315" s="25"/>
      <c r="H315" s="62"/>
      <c r="I315" s="26">
        <f t="shared" si="22"/>
        <v>0</v>
      </c>
      <c r="J315" s="27">
        <f t="shared" si="18"/>
        <v>0</v>
      </c>
      <c r="K315" s="28">
        <f t="shared" si="19"/>
        <v>0</v>
      </c>
    </row>
    <row r="316" spans="1:12" x14ac:dyDescent="0.25">
      <c r="B316" s="21" t="s">
        <v>162</v>
      </c>
      <c r="C316" s="21"/>
      <c r="D316" s="22">
        <v>123</v>
      </c>
      <c r="E316" s="23"/>
      <c r="F316" s="24"/>
      <c r="G316" s="25"/>
      <c r="H316" s="62"/>
      <c r="I316" s="26">
        <f t="shared" si="22"/>
        <v>0</v>
      </c>
      <c r="J316" s="27">
        <f t="shared" si="18"/>
        <v>0</v>
      </c>
      <c r="K316" s="28">
        <f t="shared" si="19"/>
        <v>0</v>
      </c>
    </row>
    <row r="317" spans="1:12" x14ac:dyDescent="0.25">
      <c r="B317" s="21" t="s">
        <v>163</v>
      </c>
      <c r="C317" s="21"/>
      <c r="D317" s="22">
        <v>0.46</v>
      </c>
      <c r="E317" s="23"/>
      <c r="F317" s="24"/>
      <c r="G317" s="25"/>
      <c r="H317" s="62"/>
      <c r="I317" s="26">
        <f t="shared" si="22"/>
        <v>0</v>
      </c>
      <c r="J317" s="27">
        <f t="shared" si="18"/>
        <v>0</v>
      </c>
      <c r="K317" s="28">
        <f t="shared" si="19"/>
        <v>0</v>
      </c>
    </row>
    <row r="318" spans="1:12" x14ac:dyDescent="0.25">
      <c r="B318" s="21" t="s">
        <v>164</v>
      </c>
      <c r="C318" s="21"/>
      <c r="D318" s="22">
        <v>60</v>
      </c>
      <c r="E318" s="23"/>
      <c r="F318" s="24"/>
      <c r="G318" s="25"/>
      <c r="H318" s="62"/>
      <c r="I318" s="26">
        <f t="shared" si="22"/>
        <v>0</v>
      </c>
      <c r="J318" s="27">
        <f t="shared" si="18"/>
        <v>0</v>
      </c>
      <c r="K318" s="28">
        <f t="shared" si="19"/>
        <v>0</v>
      </c>
    </row>
    <row r="319" spans="1:12" x14ac:dyDescent="0.25">
      <c r="B319" s="21" t="s">
        <v>165</v>
      </c>
      <c r="C319" s="21"/>
      <c r="D319" s="22">
        <v>106</v>
      </c>
      <c r="E319" s="23"/>
      <c r="F319" s="24"/>
      <c r="G319" s="25"/>
      <c r="H319" s="62"/>
      <c r="I319" s="26">
        <f t="shared" si="22"/>
        <v>0</v>
      </c>
      <c r="J319" s="27">
        <f t="shared" si="18"/>
        <v>0</v>
      </c>
      <c r="K319" s="28">
        <f t="shared" si="19"/>
        <v>0</v>
      </c>
    </row>
    <row r="320" spans="1:12" x14ac:dyDescent="0.25">
      <c r="B320" s="21" t="s">
        <v>166</v>
      </c>
      <c r="C320" s="21"/>
      <c r="D320" s="22">
        <v>126</v>
      </c>
      <c r="E320" s="23"/>
      <c r="F320" s="24"/>
      <c r="G320" s="25"/>
      <c r="H320" s="62"/>
      <c r="I320" s="26">
        <f t="shared" si="22"/>
        <v>0</v>
      </c>
      <c r="J320" s="27">
        <f t="shared" si="18"/>
        <v>0</v>
      </c>
      <c r="K320" s="28">
        <f t="shared" si="19"/>
        <v>0</v>
      </c>
    </row>
    <row r="321" spans="1:12" x14ac:dyDescent="0.25">
      <c r="B321" s="21" t="s">
        <v>167</v>
      </c>
      <c r="C321" s="21"/>
      <c r="D321" s="22">
        <v>0.04</v>
      </c>
      <c r="E321" s="23"/>
      <c r="F321" s="24"/>
      <c r="G321" s="25"/>
      <c r="H321" s="62"/>
      <c r="I321" s="26">
        <f t="shared" si="22"/>
        <v>0</v>
      </c>
      <c r="J321" s="27">
        <f t="shared" si="18"/>
        <v>0</v>
      </c>
      <c r="K321" s="28">
        <f t="shared" si="19"/>
        <v>0</v>
      </c>
    </row>
    <row r="322" spans="1:12" x14ac:dyDescent="0.25">
      <c r="B322" s="21" t="s">
        <v>168</v>
      </c>
      <c r="C322" s="21"/>
      <c r="D322" s="22">
        <v>0.02</v>
      </c>
      <c r="E322" s="23"/>
      <c r="F322" s="24"/>
      <c r="G322" s="25"/>
      <c r="H322" s="62"/>
      <c r="I322" s="26">
        <f t="shared" si="22"/>
        <v>0</v>
      </c>
      <c r="J322" s="27">
        <f t="shared" si="18"/>
        <v>0</v>
      </c>
      <c r="K322" s="28">
        <f t="shared" si="19"/>
        <v>0</v>
      </c>
    </row>
    <row r="323" spans="1:12" x14ac:dyDescent="0.25">
      <c r="B323" s="21" t="s">
        <v>169</v>
      </c>
      <c r="C323" s="21"/>
      <c r="D323" s="22">
        <v>0.01</v>
      </c>
      <c r="E323" s="23"/>
      <c r="F323" s="24"/>
      <c r="G323" s="25"/>
      <c r="H323" s="62"/>
      <c r="I323" s="26">
        <f t="shared" si="22"/>
        <v>0</v>
      </c>
      <c r="J323" s="27">
        <f t="shared" si="18"/>
        <v>0</v>
      </c>
      <c r="K323" s="28">
        <f t="shared" si="19"/>
        <v>0</v>
      </c>
    </row>
    <row r="324" spans="1:12" s="2" customFormat="1" ht="13" x14ac:dyDescent="0.3">
      <c r="A324" s="35"/>
      <c r="B324" s="12" t="s">
        <v>21</v>
      </c>
      <c r="C324" s="13"/>
      <c r="D324" s="14" t="s">
        <v>4</v>
      </c>
      <c r="E324" s="15"/>
      <c r="F324" s="16"/>
      <c r="G324" s="17"/>
      <c r="H324" s="61"/>
      <c r="I324" s="26"/>
      <c r="J324" s="27"/>
      <c r="K324" s="28"/>
      <c r="L324" s="35"/>
    </row>
    <row r="325" spans="1:12" x14ac:dyDescent="0.25">
      <c r="B325" s="21" t="s">
        <v>170</v>
      </c>
      <c r="C325" s="21"/>
      <c r="D325" s="22">
        <v>25</v>
      </c>
      <c r="E325" s="23"/>
      <c r="F325" s="24"/>
      <c r="G325" s="25"/>
      <c r="H325" s="62"/>
      <c r="I325" s="26">
        <f>D325*E325</f>
        <v>0</v>
      </c>
      <c r="J325" s="27">
        <f t="shared" si="18"/>
        <v>0</v>
      </c>
      <c r="K325" s="28">
        <f t="shared" si="19"/>
        <v>0</v>
      </c>
    </row>
    <row r="326" spans="1:12" x14ac:dyDescent="0.25">
      <c r="B326" s="21" t="s">
        <v>23</v>
      </c>
      <c r="C326" s="21"/>
      <c r="D326" s="22">
        <v>-431</v>
      </c>
      <c r="E326" s="23"/>
      <c r="F326" s="24"/>
      <c r="G326" s="25"/>
      <c r="H326" s="62"/>
      <c r="I326" s="26">
        <f>D326*E326</f>
        <v>0</v>
      </c>
      <c r="J326" s="27">
        <f t="shared" ref="J326:J389" si="23">D326*F326</f>
        <v>0</v>
      </c>
      <c r="K326" s="28">
        <f t="shared" ref="K326:K389" si="24">D326*G326</f>
        <v>0</v>
      </c>
    </row>
    <row r="327" spans="1:12" x14ac:dyDescent="0.25">
      <c r="B327" s="21" t="s">
        <v>24</v>
      </c>
      <c r="C327" s="21"/>
      <c r="D327" s="22">
        <v>-406</v>
      </c>
      <c r="E327" s="23"/>
      <c r="F327" s="24"/>
      <c r="G327" s="25"/>
      <c r="H327" s="62"/>
      <c r="I327" s="26">
        <f>D327*E327</f>
        <v>0</v>
      </c>
      <c r="J327" s="27">
        <f t="shared" si="23"/>
        <v>0</v>
      </c>
      <c r="K327" s="28">
        <f t="shared" si="24"/>
        <v>0</v>
      </c>
    </row>
    <row r="328" spans="1:12" s="2" customFormat="1" ht="13" x14ac:dyDescent="0.3">
      <c r="A328" s="35"/>
      <c r="B328" s="12" t="s">
        <v>25</v>
      </c>
      <c r="C328" s="13"/>
      <c r="D328" s="14" t="s">
        <v>4</v>
      </c>
      <c r="E328" s="15"/>
      <c r="F328" s="16"/>
      <c r="G328" s="17"/>
      <c r="H328" s="61"/>
      <c r="I328" s="26"/>
      <c r="J328" s="27"/>
      <c r="K328" s="28"/>
      <c r="L328" s="35"/>
    </row>
    <row r="329" spans="1:12" x14ac:dyDescent="0.25">
      <c r="B329" s="21" t="s">
        <v>26</v>
      </c>
      <c r="C329" s="21"/>
      <c r="D329" s="22">
        <v>45</v>
      </c>
      <c r="E329" s="23"/>
      <c r="F329" s="24"/>
      <c r="G329" s="25"/>
      <c r="H329" s="62"/>
      <c r="I329" s="26">
        <f>D329*E329</f>
        <v>0</v>
      </c>
      <c r="J329" s="27">
        <f t="shared" si="23"/>
        <v>0</v>
      </c>
      <c r="K329" s="28">
        <f t="shared" si="24"/>
        <v>0</v>
      </c>
    </row>
    <row r="330" spans="1:12" s="32" customFormat="1" ht="13" x14ac:dyDescent="0.3">
      <c r="A330" s="32" t="s">
        <v>596</v>
      </c>
      <c r="C330" s="32" t="s">
        <v>171</v>
      </c>
      <c r="D330" s="33"/>
      <c r="H330" s="60"/>
      <c r="I330" s="34"/>
      <c r="J330" s="34"/>
      <c r="K330" s="34"/>
    </row>
    <row r="331" spans="1:12" s="2" customFormat="1" ht="13" x14ac:dyDescent="0.3">
      <c r="A331" s="35"/>
      <c r="B331" s="12" t="s">
        <v>3</v>
      </c>
      <c r="C331" s="13"/>
      <c r="D331" s="14" t="s">
        <v>4</v>
      </c>
      <c r="E331" s="15"/>
      <c r="F331" s="16"/>
      <c r="G331" s="17"/>
      <c r="H331" s="61"/>
      <c r="I331" s="26"/>
      <c r="J331" s="27"/>
      <c r="K331" s="28"/>
      <c r="L331" s="35"/>
    </row>
    <row r="332" spans="1:12" x14ac:dyDescent="0.25">
      <c r="B332" s="21" t="s">
        <v>172</v>
      </c>
      <c r="C332" s="21"/>
      <c r="D332" s="22">
        <v>355</v>
      </c>
      <c r="E332" s="23"/>
      <c r="F332" s="24"/>
      <c r="G332" s="25"/>
      <c r="H332" s="62"/>
      <c r="I332" s="26">
        <f>D332*E332</f>
        <v>0</v>
      </c>
      <c r="J332" s="27">
        <f t="shared" si="23"/>
        <v>0</v>
      </c>
      <c r="K332" s="28">
        <f t="shared" si="24"/>
        <v>0</v>
      </c>
    </row>
    <row r="333" spans="1:12" x14ac:dyDescent="0.25">
      <c r="B333" s="21" t="s">
        <v>173</v>
      </c>
      <c r="C333" s="21"/>
      <c r="D333" s="22">
        <v>345</v>
      </c>
      <c r="E333" s="23"/>
      <c r="F333" s="24"/>
      <c r="G333" s="25"/>
      <c r="H333" s="62"/>
      <c r="I333" s="26">
        <f>D333*E333</f>
        <v>0</v>
      </c>
      <c r="J333" s="27">
        <f t="shared" si="23"/>
        <v>0</v>
      </c>
      <c r="K333" s="28">
        <f t="shared" si="24"/>
        <v>0</v>
      </c>
    </row>
    <row r="334" spans="1:12" s="2" customFormat="1" ht="13" x14ac:dyDescent="0.3">
      <c r="A334" s="35"/>
      <c r="B334" s="12" t="s">
        <v>9</v>
      </c>
      <c r="C334" s="13"/>
      <c r="D334" s="14" t="s">
        <v>10</v>
      </c>
      <c r="E334" s="15"/>
      <c r="F334" s="16"/>
      <c r="G334" s="17"/>
      <c r="H334" s="61"/>
      <c r="I334" s="26"/>
      <c r="J334" s="27"/>
      <c r="K334" s="28"/>
      <c r="L334" s="35"/>
    </row>
    <row r="335" spans="1:12" x14ac:dyDescent="0.25">
      <c r="B335" s="21" t="s">
        <v>156</v>
      </c>
      <c r="C335" s="21"/>
      <c r="D335" s="22">
        <v>0.01</v>
      </c>
      <c r="E335" s="23"/>
      <c r="F335" s="24"/>
      <c r="G335" s="25"/>
      <c r="H335" s="62"/>
      <c r="I335" s="26">
        <f t="shared" ref="I335:I349" si="25">D335*E335</f>
        <v>0</v>
      </c>
      <c r="J335" s="27">
        <f t="shared" si="23"/>
        <v>0</v>
      </c>
      <c r="K335" s="28">
        <f t="shared" si="24"/>
        <v>0</v>
      </c>
    </row>
    <row r="336" spans="1:12" x14ac:dyDescent="0.25">
      <c r="B336" s="21" t="s">
        <v>174</v>
      </c>
      <c r="C336" s="21"/>
      <c r="D336" s="22">
        <v>49</v>
      </c>
      <c r="E336" s="23"/>
      <c r="F336" s="24"/>
      <c r="G336" s="25"/>
      <c r="H336" s="62"/>
      <c r="I336" s="26">
        <f t="shared" si="25"/>
        <v>0</v>
      </c>
      <c r="J336" s="27">
        <f t="shared" si="23"/>
        <v>0</v>
      </c>
      <c r="K336" s="28">
        <f t="shared" si="24"/>
        <v>0</v>
      </c>
    </row>
    <row r="337" spans="1:12" x14ac:dyDescent="0.25">
      <c r="B337" s="21" t="s">
        <v>160</v>
      </c>
      <c r="C337" s="21"/>
      <c r="D337" s="22">
        <v>36</v>
      </c>
      <c r="E337" s="23"/>
      <c r="F337" s="24"/>
      <c r="G337" s="25"/>
      <c r="H337" s="62"/>
      <c r="I337" s="26">
        <f t="shared" si="25"/>
        <v>0</v>
      </c>
      <c r="J337" s="27">
        <f t="shared" si="23"/>
        <v>0</v>
      </c>
      <c r="K337" s="28">
        <f t="shared" si="24"/>
        <v>0</v>
      </c>
    </row>
    <row r="338" spans="1:12" x14ac:dyDescent="0.25">
      <c r="B338" s="21" t="s">
        <v>161</v>
      </c>
      <c r="C338" s="21"/>
      <c r="D338" s="22">
        <v>131</v>
      </c>
      <c r="E338" s="23"/>
      <c r="F338" s="24"/>
      <c r="G338" s="25"/>
      <c r="H338" s="62"/>
      <c r="I338" s="26">
        <f t="shared" si="25"/>
        <v>0</v>
      </c>
      <c r="J338" s="27">
        <f t="shared" si="23"/>
        <v>0</v>
      </c>
      <c r="K338" s="28">
        <f t="shared" si="24"/>
        <v>0</v>
      </c>
    </row>
    <row r="339" spans="1:12" x14ac:dyDescent="0.25">
      <c r="B339" s="21" t="s">
        <v>162</v>
      </c>
      <c r="C339" s="21"/>
      <c r="D339" s="22">
        <v>123</v>
      </c>
      <c r="E339" s="23"/>
      <c r="F339" s="24"/>
      <c r="G339" s="25"/>
      <c r="H339" s="62"/>
      <c r="I339" s="26">
        <f t="shared" si="25"/>
        <v>0</v>
      </c>
      <c r="J339" s="27">
        <f t="shared" si="23"/>
        <v>0</v>
      </c>
      <c r="K339" s="28">
        <f t="shared" si="24"/>
        <v>0</v>
      </c>
    </row>
    <row r="340" spans="1:12" x14ac:dyDescent="0.25">
      <c r="B340" s="21" t="s">
        <v>175</v>
      </c>
      <c r="C340" s="21"/>
      <c r="D340" s="22">
        <v>2</v>
      </c>
      <c r="E340" s="23"/>
      <c r="F340" s="24"/>
      <c r="G340" s="25"/>
      <c r="H340" s="62"/>
      <c r="I340" s="26">
        <f t="shared" si="25"/>
        <v>0</v>
      </c>
      <c r="J340" s="27">
        <f t="shared" si="23"/>
        <v>0</v>
      </c>
      <c r="K340" s="28">
        <f t="shared" si="24"/>
        <v>0</v>
      </c>
    </row>
    <row r="341" spans="1:12" x14ac:dyDescent="0.25">
      <c r="B341" s="21" t="s">
        <v>176</v>
      </c>
      <c r="C341" s="21"/>
      <c r="D341" s="22">
        <v>155</v>
      </c>
      <c r="E341" s="23"/>
      <c r="F341" s="24"/>
      <c r="G341" s="25"/>
      <c r="H341" s="62"/>
      <c r="I341" s="26">
        <f t="shared" si="25"/>
        <v>0</v>
      </c>
      <c r="J341" s="27">
        <f t="shared" si="23"/>
        <v>0</v>
      </c>
      <c r="K341" s="28">
        <f t="shared" si="24"/>
        <v>0</v>
      </c>
    </row>
    <row r="342" spans="1:12" x14ac:dyDescent="0.25">
      <c r="B342" s="21" t="s">
        <v>163</v>
      </c>
      <c r="C342" s="21"/>
      <c r="D342" s="22">
        <v>0.46</v>
      </c>
      <c r="E342" s="23"/>
      <c r="F342" s="24"/>
      <c r="G342" s="25"/>
      <c r="H342" s="62"/>
      <c r="I342" s="26">
        <f t="shared" si="25"/>
        <v>0</v>
      </c>
      <c r="J342" s="27">
        <f t="shared" si="23"/>
        <v>0</v>
      </c>
      <c r="K342" s="28">
        <f t="shared" si="24"/>
        <v>0</v>
      </c>
    </row>
    <row r="343" spans="1:12" x14ac:dyDescent="0.25">
      <c r="B343" s="21" t="s">
        <v>164</v>
      </c>
      <c r="C343" s="21"/>
      <c r="D343" s="22">
        <v>60</v>
      </c>
      <c r="E343" s="23"/>
      <c r="F343" s="24"/>
      <c r="G343" s="25"/>
      <c r="H343" s="62"/>
      <c r="I343" s="26">
        <f t="shared" si="25"/>
        <v>0</v>
      </c>
      <c r="J343" s="27">
        <f t="shared" si="23"/>
        <v>0</v>
      </c>
      <c r="K343" s="28">
        <f t="shared" si="24"/>
        <v>0</v>
      </c>
    </row>
    <row r="344" spans="1:12" x14ac:dyDescent="0.25">
      <c r="B344" s="21" t="s">
        <v>177</v>
      </c>
      <c r="C344" s="21"/>
      <c r="D344" s="22">
        <v>21</v>
      </c>
      <c r="E344" s="23"/>
      <c r="F344" s="24"/>
      <c r="G344" s="25"/>
      <c r="H344" s="62"/>
      <c r="I344" s="26">
        <f t="shared" si="25"/>
        <v>0</v>
      </c>
      <c r="J344" s="27">
        <f t="shared" si="23"/>
        <v>0</v>
      </c>
      <c r="K344" s="28">
        <f t="shared" si="24"/>
        <v>0</v>
      </c>
    </row>
    <row r="345" spans="1:12" x14ac:dyDescent="0.25">
      <c r="B345" s="21" t="s">
        <v>165</v>
      </c>
      <c r="C345" s="21"/>
      <c r="D345" s="22">
        <v>106</v>
      </c>
      <c r="E345" s="23"/>
      <c r="F345" s="24"/>
      <c r="G345" s="25"/>
      <c r="H345" s="62"/>
      <c r="I345" s="26">
        <f t="shared" si="25"/>
        <v>0</v>
      </c>
      <c r="J345" s="27">
        <f t="shared" si="23"/>
        <v>0</v>
      </c>
      <c r="K345" s="28">
        <f t="shared" si="24"/>
        <v>0</v>
      </c>
    </row>
    <row r="346" spans="1:12" x14ac:dyDescent="0.25">
      <c r="B346" s="21" t="s">
        <v>178</v>
      </c>
      <c r="C346" s="21"/>
      <c r="D346" s="22">
        <v>126</v>
      </c>
      <c r="E346" s="23"/>
      <c r="F346" s="24"/>
      <c r="G346" s="25"/>
      <c r="H346" s="62"/>
      <c r="I346" s="26">
        <f t="shared" si="25"/>
        <v>0</v>
      </c>
      <c r="J346" s="27">
        <f t="shared" si="23"/>
        <v>0</v>
      </c>
      <c r="K346" s="28">
        <f t="shared" si="24"/>
        <v>0</v>
      </c>
    </row>
    <row r="347" spans="1:12" x14ac:dyDescent="0.25">
      <c r="B347" s="21" t="s">
        <v>167</v>
      </c>
      <c r="C347" s="21"/>
      <c r="D347" s="22">
        <v>0.04</v>
      </c>
      <c r="E347" s="23"/>
      <c r="F347" s="24"/>
      <c r="G347" s="25"/>
      <c r="H347" s="62"/>
      <c r="I347" s="26">
        <f t="shared" si="25"/>
        <v>0</v>
      </c>
      <c r="J347" s="27">
        <f t="shared" si="23"/>
        <v>0</v>
      </c>
      <c r="K347" s="28">
        <f t="shared" si="24"/>
        <v>0</v>
      </c>
    </row>
    <row r="348" spans="1:12" x14ac:dyDescent="0.25">
      <c r="B348" s="21" t="s">
        <v>168</v>
      </c>
      <c r="C348" s="21"/>
      <c r="D348" s="22">
        <v>0.02</v>
      </c>
      <c r="E348" s="23"/>
      <c r="F348" s="24"/>
      <c r="G348" s="25"/>
      <c r="H348" s="62"/>
      <c r="I348" s="26">
        <f t="shared" si="25"/>
        <v>0</v>
      </c>
      <c r="J348" s="27">
        <f t="shared" si="23"/>
        <v>0</v>
      </c>
      <c r="K348" s="28">
        <f t="shared" si="24"/>
        <v>0</v>
      </c>
    </row>
    <row r="349" spans="1:12" x14ac:dyDescent="0.25">
      <c r="B349" s="21" t="s">
        <v>169</v>
      </c>
      <c r="C349" s="21"/>
      <c r="D349" s="22">
        <v>0.01</v>
      </c>
      <c r="E349" s="23"/>
      <c r="F349" s="24"/>
      <c r="G349" s="25"/>
      <c r="H349" s="62"/>
      <c r="I349" s="26">
        <f t="shared" si="25"/>
        <v>0</v>
      </c>
      <c r="J349" s="27">
        <f t="shared" si="23"/>
        <v>0</v>
      </c>
      <c r="K349" s="28">
        <f t="shared" si="24"/>
        <v>0</v>
      </c>
    </row>
    <row r="350" spans="1:12" s="2" customFormat="1" ht="13" x14ac:dyDescent="0.3">
      <c r="A350" s="35"/>
      <c r="B350" s="12" t="s">
        <v>21</v>
      </c>
      <c r="C350" s="13"/>
      <c r="D350" s="14" t="s">
        <v>4</v>
      </c>
      <c r="E350" s="15"/>
      <c r="F350" s="16"/>
      <c r="G350" s="17"/>
      <c r="H350" s="61"/>
      <c r="I350" s="26"/>
      <c r="J350" s="27"/>
      <c r="K350" s="28"/>
      <c r="L350" s="35"/>
    </row>
    <row r="351" spans="1:12" x14ac:dyDescent="0.25">
      <c r="B351" s="21" t="s">
        <v>170</v>
      </c>
      <c r="C351" s="21"/>
      <c r="D351" s="22">
        <v>25</v>
      </c>
      <c r="E351" s="23"/>
      <c r="F351" s="24"/>
      <c r="G351" s="25"/>
      <c r="H351" s="62"/>
      <c r="I351" s="26">
        <f>D351*E351</f>
        <v>0</v>
      </c>
      <c r="J351" s="27">
        <f t="shared" si="23"/>
        <v>0</v>
      </c>
      <c r="K351" s="28">
        <f t="shared" si="24"/>
        <v>0</v>
      </c>
    </row>
    <row r="352" spans="1:12" x14ac:dyDescent="0.25">
      <c r="B352" s="21" t="s">
        <v>23</v>
      </c>
      <c r="C352" s="21"/>
      <c r="D352" s="22">
        <v>-355</v>
      </c>
      <c r="E352" s="23"/>
      <c r="F352" s="24"/>
      <c r="G352" s="25"/>
      <c r="H352" s="62"/>
      <c r="I352" s="26">
        <f>D352*E352</f>
        <v>0</v>
      </c>
      <c r="J352" s="27">
        <f t="shared" si="23"/>
        <v>0</v>
      </c>
      <c r="K352" s="28">
        <f t="shared" si="24"/>
        <v>0</v>
      </c>
    </row>
    <row r="353" spans="1:12" x14ac:dyDescent="0.25">
      <c r="B353" s="21" t="s">
        <v>24</v>
      </c>
      <c r="C353" s="21"/>
      <c r="D353" s="22">
        <v>-330</v>
      </c>
      <c r="E353" s="23"/>
      <c r="F353" s="24"/>
      <c r="G353" s="25"/>
      <c r="H353" s="62"/>
      <c r="I353" s="26">
        <f>D353*E353</f>
        <v>0</v>
      </c>
      <c r="J353" s="27">
        <f t="shared" si="23"/>
        <v>0</v>
      </c>
      <c r="K353" s="28">
        <f t="shared" si="24"/>
        <v>0</v>
      </c>
    </row>
    <row r="354" spans="1:12" s="2" customFormat="1" ht="13" x14ac:dyDescent="0.3">
      <c r="A354" s="35"/>
      <c r="B354" s="12" t="s">
        <v>25</v>
      </c>
      <c r="C354" s="13"/>
      <c r="D354" s="14" t="s">
        <v>4</v>
      </c>
      <c r="E354" s="15"/>
      <c r="F354" s="16"/>
      <c r="G354" s="17"/>
      <c r="H354" s="61"/>
      <c r="I354" s="26"/>
      <c r="J354" s="27"/>
      <c r="K354" s="28"/>
      <c r="L354" s="35"/>
    </row>
    <row r="355" spans="1:12" x14ac:dyDescent="0.25">
      <c r="B355" s="21" t="s">
        <v>26</v>
      </c>
      <c r="C355" s="21"/>
      <c r="D355" s="22">
        <v>36</v>
      </c>
      <c r="E355" s="23"/>
      <c r="F355" s="24"/>
      <c r="G355" s="25"/>
      <c r="H355" s="62"/>
      <c r="I355" s="26">
        <f>D355*E355</f>
        <v>0</v>
      </c>
      <c r="J355" s="27">
        <f t="shared" si="23"/>
        <v>0</v>
      </c>
      <c r="K355" s="28">
        <f t="shared" si="24"/>
        <v>0</v>
      </c>
    </row>
    <row r="356" spans="1:12" s="32" customFormat="1" ht="13" x14ac:dyDescent="0.3">
      <c r="A356" s="32" t="s">
        <v>595</v>
      </c>
      <c r="C356" s="32" t="s">
        <v>179</v>
      </c>
      <c r="D356" s="33"/>
      <c r="H356" s="60"/>
      <c r="I356" s="34">
        <f>D356*E356</f>
        <v>0</v>
      </c>
      <c r="J356" s="34">
        <f t="shared" si="23"/>
        <v>0</v>
      </c>
      <c r="K356" s="34">
        <f t="shared" si="24"/>
        <v>0</v>
      </c>
    </row>
    <row r="357" spans="1:12" s="2" customFormat="1" ht="13" x14ac:dyDescent="0.3">
      <c r="A357" s="35"/>
      <c r="B357" s="12" t="s">
        <v>3</v>
      </c>
      <c r="C357" s="13"/>
      <c r="D357" s="14" t="s">
        <v>4</v>
      </c>
      <c r="E357" s="15"/>
      <c r="F357" s="16"/>
      <c r="G357" s="17"/>
      <c r="H357" s="61"/>
      <c r="I357" s="26"/>
      <c r="J357" s="27"/>
      <c r="K357" s="28"/>
      <c r="L357" s="35"/>
    </row>
    <row r="358" spans="1:12" x14ac:dyDescent="0.25">
      <c r="B358" s="21" t="s">
        <v>180</v>
      </c>
      <c r="C358" s="21"/>
      <c r="D358" s="22">
        <v>756</v>
      </c>
      <c r="E358" s="23"/>
      <c r="F358" s="24"/>
      <c r="G358" s="25"/>
      <c r="H358" s="62"/>
      <c r="I358" s="26">
        <f>D358*E358</f>
        <v>0</v>
      </c>
      <c r="J358" s="27">
        <f t="shared" si="23"/>
        <v>0</v>
      </c>
      <c r="K358" s="28">
        <f t="shared" si="24"/>
        <v>0</v>
      </c>
    </row>
    <row r="359" spans="1:12" x14ac:dyDescent="0.25">
      <c r="B359" s="21" t="s">
        <v>181</v>
      </c>
      <c r="C359" s="21"/>
      <c r="D359" s="22">
        <v>715</v>
      </c>
      <c r="E359" s="23"/>
      <c r="F359" s="24"/>
      <c r="G359" s="25"/>
      <c r="H359" s="62"/>
      <c r="I359" s="26">
        <f>D359*E359</f>
        <v>0</v>
      </c>
      <c r="J359" s="27">
        <f t="shared" si="23"/>
        <v>0</v>
      </c>
      <c r="K359" s="28">
        <f t="shared" si="24"/>
        <v>0</v>
      </c>
    </row>
    <row r="360" spans="1:12" x14ac:dyDescent="0.25">
      <c r="B360" s="21" t="s">
        <v>182</v>
      </c>
      <c r="C360" s="21"/>
      <c r="D360" s="22">
        <v>624</v>
      </c>
      <c r="E360" s="23"/>
      <c r="F360" s="24"/>
      <c r="G360" s="25"/>
      <c r="H360" s="62"/>
      <c r="I360" s="26">
        <f>D360*E360</f>
        <v>0</v>
      </c>
      <c r="J360" s="27">
        <f t="shared" si="23"/>
        <v>0</v>
      </c>
      <c r="K360" s="28">
        <f t="shared" si="24"/>
        <v>0</v>
      </c>
    </row>
    <row r="361" spans="1:12" x14ac:dyDescent="0.25">
      <c r="B361" s="21" t="s">
        <v>183</v>
      </c>
      <c r="C361" s="21"/>
      <c r="D361" s="22">
        <v>612</v>
      </c>
      <c r="E361" s="23"/>
      <c r="F361" s="24"/>
      <c r="G361" s="25"/>
      <c r="H361" s="62"/>
      <c r="I361" s="26">
        <f>D361*E361</f>
        <v>0</v>
      </c>
      <c r="J361" s="27">
        <f t="shared" si="23"/>
        <v>0</v>
      </c>
      <c r="K361" s="28">
        <f t="shared" si="24"/>
        <v>0</v>
      </c>
    </row>
    <row r="362" spans="1:12" s="2" customFormat="1" ht="13" x14ac:dyDescent="0.3">
      <c r="A362" s="35"/>
      <c r="B362" s="12" t="s">
        <v>9</v>
      </c>
      <c r="C362" s="13"/>
      <c r="D362" s="14" t="s">
        <v>10</v>
      </c>
      <c r="E362" s="15"/>
      <c r="F362" s="16"/>
      <c r="G362" s="17"/>
      <c r="H362" s="61"/>
      <c r="I362" s="26"/>
      <c r="J362" s="27"/>
      <c r="K362" s="28"/>
      <c r="L362" s="35"/>
    </row>
    <row r="363" spans="1:12" x14ac:dyDescent="0.25">
      <c r="B363" s="21" t="s">
        <v>156</v>
      </c>
      <c r="C363" s="21"/>
      <c r="D363" s="22">
        <v>0.01</v>
      </c>
      <c r="E363" s="23"/>
      <c r="F363" s="24"/>
      <c r="G363" s="25"/>
      <c r="H363" s="62"/>
      <c r="I363" s="26">
        <f t="shared" ref="I363:I376" si="26">D363*E363</f>
        <v>0</v>
      </c>
      <c r="J363" s="27">
        <f t="shared" si="23"/>
        <v>0</v>
      </c>
      <c r="K363" s="28">
        <f t="shared" si="24"/>
        <v>0</v>
      </c>
    </row>
    <row r="364" spans="1:12" x14ac:dyDescent="0.25">
      <c r="B364" s="21" t="s">
        <v>174</v>
      </c>
      <c r="C364" s="21"/>
      <c r="D364" s="22">
        <v>49</v>
      </c>
      <c r="E364" s="23"/>
      <c r="F364" s="24"/>
      <c r="G364" s="25"/>
      <c r="H364" s="62"/>
      <c r="I364" s="26">
        <f t="shared" si="26"/>
        <v>0</v>
      </c>
      <c r="J364" s="27">
        <f t="shared" si="23"/>
        <v>0</v>
      </c>
      <c r="K364" s="28">
        <f t="shared" si="24"/>
        <v>0</v>
      </c>
    </row>
    <row r="365" spans="1:12" x14ac:dyDescent="0.25">
      <c r="B365" s="21" t="s">
        <v>160</v>
      </c>
      <c r="C365" s="21"/>
      <c r="D365" s="22">
        <v>36</v>
      </c>
      <c r="E365" s="23"/>
      <c r="F365" s="24"/>
      <c r="G365" s="25"/>
      <c r="H365" s="62"/>
      <c r="I365" s="26">
        <f t="shared" si="26"/>
        <v>0</v>
      </c>
      <c r="J365" s="27">
        <f t="shared" si="23"/>
        <v>0</v>
      </c>
      <c r="K365" s="28">
        <f t="shared" si="24"/>
        <v>0</v>
      </c>
    </row>
    <row r="366" spans="1:12" x14ac:dyDescent="0.25">
      <c r="B366" s="21" t="s">
        <v>184</v>
      </c>
      <c r="C366" s="21"/>
      <c r="D366" s="22">
        <v>2</v>
      </c>
      <c r="E366" s="23"/>
      <c r="F366" s="24"/>
      <c r="G366" s="25"/>
      <c r="H366" s="62"/>
      <c r="I366" s="26">
        <f t="shared" si="26"/>
        <v>0</v>
      </c>
      <c r="J366" s="27">
        <f t="shared" si="23"/>
        <v>0</v>
      </c>
      <c r="K366" s="28">
        <f t="shared" si="24"/>
        <v>0</v>
      </c>
    </row>
    <row r="367" spans="1:12" x14ac:dyDescent="0.25">
      <c r="B367" s="21" t="s">
        <v>185</v>
      </c>
      <c r="C367" s="21"/>
      <c r="D367" s="22">
        <v>155</v>
      </c>
      <c r="E367" s="23"/>
      <c r="F367" s="24"/>
      <c r="G367" s="25"/>
      <c r="H367" s="62"/>
      <c r="I367" s="26">
        <f t="shared" si="26"/>
        <v>0</v>
      </c>
      <c r="J367" s="27">
        <f t="shared" si="23"/>
        <v>0</v>
      </c>
      <c r="K367" s="28">
        <f t="shared" si="24"/>
        <v>0</v>
      </c>
    </row>
    <row r="368" spans="1:12" x14ac:dyDescent="0.25">
      <c r="B368" s="21" t="s">
        <v>163</v>
      </c>
      <c r="C368" s="21"/>
      <c r="D368" s="22">
        <v>0.46</v>
      </c>
      <c r="E368" s="23"/>
      <c r="F368" s="24"/>
      <c r="G368" s="25"/>
      <c r="H368" s="62"/>
      <c r="I368" s="26">
        <f t="shared" si="26"/>
        <v>0</v>
      </c>
      <c r="J368" s="27">
        <f t="shared" si="23"/>
        <v>0</v>
      </c>
      <c r="K368" s="28">
        <f t="shared" si="24"/>
        <v>0</v>
      </c>
    </row>
    <row r="369" spans="1:12" x14ac:dyDescent="0.25">
      <c r="B369" s="21" t="s">
        <v>164</v>
      </c>
      <c r="C369" s="21"/>
      <c r="D369" s="22">
        <v>60</v>
      </c>
      <c r="E369" s="23"/>
      <c r="F369" s="24"/>
      <c r="G369" s="25"/>
      <c r="H369" s="62"/>
      <c r="I369" s="26">
        <f t="shared" si="26"/>
        <v>0</v>
      </c>
      <c r="J369" s="27">
        <f t="shared" si="23"/>
        <v>0</v>
      </c>
      <c r="K369" s="28">
        <f t="shared" si="24"/>
        <v>0</v>
      </c>
    </row>
    <row r="370" spans="1:12" x14ac:dyDescent="0.25">
      <c r="B370" s="21" t="s">
        <v>186</v>
      </c>
      <c r="C370" s="21"/>
      <c r="D370" s="22">
        <v>21</v>
      </c>
      <c r="E370" s="23"/>
      <c r="F370" s="24"/>
      <c r="G370" s="25"/>
      <c r="H370" s="62"/>
      <c r="I370" s="26">
        <f t="shared" si="26"/>
        <v>0</v>
      </c>
      <c r="J370" s="27">
        <f t="shared" si="23"/>
        <v>0</v>
      </c>
      <c r="K370" s="28">
        <f t="shared" si="24"/>
        <v>0</v>
      </c>
    </row>
    <row r="371" spans="1:12" x14ac:dyDescent="0.25">
      <c r="B371" s="21" t="s">
        <v>165</v>
      </c>
      <c r="C371" s="21"/>
      <c r="D371" s="22">
        <v>106</v>
      </c>
      <c r="E371" s="23"/>
      <c r="F371" s="24"/>
      <c r="G371" s="25"/>
      <c r="H371" s="62"/>
      <c r="I371" s="26">
        <f t="shared" si="26"/>
        <v>0</v>
      </c>
      <c r="J371" s="27">
        <f t="shared" si="23"/>
        <v>0</v>
      </c>
      <c r="K371" s="28">
        <f t="shared" si="24"/>
        <v>0</v>
      </c>
    </row>
    <row r="372" spans="1:12" x14ac:dyDescent="0.25">
      <c r="B372" s="21" t="s">
        <v>166</v>
      </c>
      <c r="C372" s="21"/>
      <c r="D372" s="22">
        <v>126</v>
      </c>
      <c r="E372" s="23"/>
      <c r="F372" s="24"/>
      <c r="G372" s="25"/>
      <c r="H372" s="62"/>
      <c r="I372" s="26">
        <f t="shared" si="26"/>
        <v>0</v>
      </c>
      <c r="J372" s="27">
        <f t="shared" si="23"/>
        <v>0</v>
      </c>
      <c r="K372" s="28">
        <f t="shared" si="24"/>
        <v>0</v>
      </c>
    </row>
    <row r="373" spans="1:12" x14ac:dyDescent="0.25">
      <c r="B373" s="21" t="s">
        <v>167</v>
      </c>
      <c r="C373" s="21"/>
      <c r="D373" s="22">
        <v>0.04</v>
      </c>
      <c r="E373" s="23"/>
      <c r="F373" s="24"/>
      <c r="G373" s="25"/>
      <c r="H373" s="62"/>
      <c r="I373" s="26">
        <f t="shared" si="26"/>
        <v>0</v>
      </c>
      <c r="J373" s="27">
        <f t="shared" si="23"/>
        <v>0</v>
      </c>
      <c r="K373" s="28">
        <f t="shared" si="24"/>
        <v>0</v>
      </c>
    </row>
    <row r="374" spans="1:12" x14ac:dyDescent="0.25">
      <c r="B374" s="21" t="s">
        <v>168</v>
      </c>
      <c r="C374" s="21"/>
      <c r="D374" s="22">
        <v>0.02</v>
      </c>
      <c r="E374" s="23"/>
      <c r="F374" s="24"/>
      <c r="G374" s="25"/>
      <c r="H374" s="62"/>
      <c r="I374" s="26">
        <f t="shared" si="26"/>
        <v>0</v>
      </c>
      <c r="J374" s="27">
        <f t="shared" si="23"/>
        <v>0</v>
      </c>
      <c r="K374" s="28">
        <f t="shared" si="24"/>
        <v>0</v>
      </c>
    </row>
    <row r="375" spans="1:12" x14ac:dyDescent="0.25">
      <c r="B375" s="21" t="s">
        <v>169</v>
      </c>
      <c r="C375" s="21"/>
      <c r="D375" s="22">
        <v>0.01</v>
      </c>
      <c r="E375" s="23"/>
      <c r="F375" s="24"/>
      <c r="G375" s="25"/>
      <c r="H375" s="62"/>
      <c r="I375" s="26">
        <f t="shared" si="26"/>
        <v>0</v>
      </c>
      <c r="J375" s="27">
        <f t="shared" si="23"/>
        <v>0</v>
      </c>
      <c r="K375" s="28">
        <f t="shared" si="24"/>
        <v>0</v>
      </c>
    </row>
    <row r="376" spans="1:12" x14ac:dyDescent="0.25">
      <c r="B376" s="21" t="s">
        <v>187</v>
      </c>
      <c r="C376" s="21"/>
      <c r="D376" s="22">
        <v>16</v>
      </c>
      <c r="E376" s="23"/>
      <c r="F376" s="24"/>
      <c r="G376" s="25"/>
      <c r="H376" s="62"/>
      <c r="I376" s="26">
        <f t="shared" si="26"/>
        <v>0</v>
      </c>
      <c r="J376" s="27">
        <f t="shared" si="23"/>
        <v>0</v>
      </c>
      <c r="K376" s="28">
        <f t="shared" si="24"/>
        <v>0</v>
      </c>
    </row>
    <row r="377" spans="1:12" s="2" customFormat="1" ht="13" x14ac:dyDescent="0.3">
      <c r="A377" s="35"/>
      <c r="B377" s="12" t="s">
        <v>21</v>
      </c>
      <c r="C377" s="13"/>
      <c r="D377" s="14" t="s">
        <v>4</v>
      </c>
      <c r="E377" s="15"/>
      <c r="F377" s="16"/>
      <c r="G377" s="17"/>
      <c r="H377" s="61"/>
      <c r="I377" s="26"/>
      <c r="J377" s="27"/>
      <c r="K377" s="28"/>
      <c r="L377" s="35"/>
    </row>
    <row r="378" spans="1:12" x14ac:dyDescent="0.25">
      <c r="B378" s="21" t="s">
        <v>170</v>
      </c>
      <c r="C378" s="21"/>
      <c r="D378" s="22">
        <v>25</v>
      </c>
      <c r="E378" s="23"/>
      <c r="F378" s="24"/>
      <c r="G378" s="25"/>
      <c r="H378" s="62"/>
      <c r="I378" s="26">
        <f>D378*E378</f>
        <v>0</v>
      </c>
      <c r="J378" s="27">
        <f t="shared" si="23"/>
        <v>0</v>
      </c>
      <c r="K378" s="28">
        <f t="shared" si="24"/>
        <v>0</v>
      </c>
    </row>
    <row r="379" spans="1:12" x14ac:dyDescent="0.25">
      <c r="B379" s="21" t="s">
        <v>23</v>
      </c>
      <c r="C379" s="21"/>
      <c r="D379" s="22">
        <v>-756</v>
      </c>
      <c r="E379" s="23"/>
      <c r="F379" s="24"/>
      <c r="G379" s="25"/>
      <c r="H379" s="62"/>
      <c r="I379" s="26">
        <f>D379*E379</f>
        <v>0</v>
      </c>
      <c r="J379" s="27">
        <f t="shared" si="23"/>
        <v>0</v>
      </c>
      <c r="K379" s="28">
        <f t="shared" si="24"/>
        <v>0</v>
      </c>
    </row>
    <row r="380" spans="1:12" x14ac:dyDescent="0.25">
      <c r="B380" s="21" t="s">
        <v>24</v>
      </c>
      <c r="C380" s="21"/>
      <c r="D380" s="22">
        <v>-731</v>
      </c>
      <c r="E380" s="23"/>
      <c r="F380" s="24"/>
      <c r="G380" s="25"/>
      <c r="H380" s="62"/>
      <c r="I380" s="26">
        <f>D380*E380</f>
        <v>0</v>
      </c>
      <c r="J380" s="27">
        <f t="shared" si="23"/>
        <v>0</v>
      </c>
      <c r="K380" s="28">
        <f t="shared" si="24"/>
        <v>0</v>
      </c>
    </row>
    <row r="381" spans="1:12" s="2" customFormat="1" ht="13" x14ac:dyDescent="0.3">
      <c r="A381" s="35"/>
      <c r="B381" s="12" t="s">
        <v>25</v>
      </c>
      <c r="C381" s="13"/>
      <c r="D381" s="14" t="s">
        <v>4</v>
      </c>
      <c r="E381" s="15"/>
      <c r="F381" s="16"/>
      <c r="G381" s="17"/>
      <c r="H381" s="61"/>
      <c r="I381" s="26"/>
      <c r="J381" s="27"/>
      <c r="K381" s="28"/>
      <c r="L381" s="35"/>
    </row>
    <row r="382" spans="1:12" x14ac:dyDescent="0.25">
      <c r="B382" s="21" t="s">
        <v>26</v>
      </c>
      <c r="C382" s="21"/>
      <c r="D382" s="22">
        <v>38</v>
      </c>
      <c r="E382" s="23"/>
      <c r="F382" s="24"/>
      <c r="G382" s="25"/>
      <c r="H382" s="62"/>
      <c r="I382" s="26">
        <f>D382*E382</f>
        <v>0</v>
      </c>
      <c r="J382" s="27">
        <f t="shared" si="23"/>
        <v>0</v>
      </c>
      <c r="K382" s="28">
        <f t="shared" si="24"/>
        <v>0</v>
      </c>
    </row>
    <row r="383" spans="1:12" s="32" customFormat="1" ht="13" x14ac:dyDescent="0.3">
      <c r="A383" s="32" t="s">
        <v>188</v>
      </c>
      <c r="C383" s="32" t="s">
        <v>189</v>
      </c>
      <c r="D383" s="33"/>
      <c r="H383" s="60"/>
      <c r="I383" s="34"/>
      <c r="J383" s="34"/>
      <c r="K383" s="34"/>
    </row>
    <row r="384" spans="1:12" s="2" customFormat="1" ht="13" x14ac:dyDescent="0.3">
      <c r="A384" s="35"/>
      <c r="B384" s="12" t="s">
        <v>3</v>
      </c>
      <c r="C384" s="13"/>
      <c r="D384" s="14" t="s">
        <v>4</v>
      </c>
      <c r="E384" s="15"/>
      <c r="F384" s="16"/>
      <c r="G384" s="17"/>
      <c r="H384" s="61"/>
      <c r="I384" s="26"/>
      <c r="J384" s="27"/>
      <c r="K384" s="28"/>
      <c r="L384" s="35"/>
    </row>
    <row r="385" spans="1:12" x14ac:dyDescent="0.25">
      <c r="B385" s="21" t="s">
        <v>190</v>
      </c>
      <c r="C385" s="21"/>
      <c r="D385" s="22">
        <v>672</v>
      </c>
      <c r="E385" s="23"/>
      <c r="F385" s="24"/>
      <c r="G385" s="25"/>
      <c r="H385" s="62"/>
      <c r="I385" s="26">
        <f>D385*E385</f>
        <v>0</v>
      </c>
      <c r="J385" s="27">
        <f t="shared" si="23"/>
        <v>0</v>
      </c>
      <c r="K385" s="28">
        <f t="shared" si="24"/>
        <v>0</v>
      </c>
    </row>
    <row r="386" spans="1:12" s="2" customFormat="1" ht="13" x14ac:dyDescent="0.3">
      <c r="A386" s="35"/>
      <c r="B386" s="12" t="s">
        <v>9</v>
      </c>
      <c r="C386" s="13"/>
      <c r="D386" s="14" t="s">
        <v>10</v>
      </c>
      <c r="E386" s="15"/>
      <c r="F386" s="16"/>
      <c r="G386" s="17"/>
      <c r="H386" s="61"/>
      <c r="I386" s="26"/>
      <c r="J386" s="27"/>
      <c r="K386" s="28"/>
      <c r="L386" s="35"/>
    </row>
    <row r="387" spans="1:12" x14ac:dyDescent="0.25">
      <c r="B387" s="21" t="s">
        <v>156</v>
      </c>
      <c r="C387" s="21"/>
      <c r="D387" s="22">
        <v>0.01</v>
      </c>
      <c r="E387" s="23"/>
      <c r="F387" s="24"/>
      <c r="G387" s="25"/>
      <c r="H387" s="62"/>
      <c r="I387" s="26">
        <f t="shared" ref="I387:I398" si="27">D387*E387</f>
        <v>0</v>
      </c>
      <c r="J387" s="27">
        <f t="shared" si="23"/>
        <v>0</v>
      </c>
      <c r="K387" s="28">
        <f t="shared" si="24"/>
        <v>0</v>
      </c>
    </row>
    <row r="388" spans="1:12" x14ac:dyDescent="0.25">
      <c r="B388" s="21" t="s">
        <v>160</v>
      </c>
      <c r="C388" s="21"/>
      <c r="D388" s="22">
        <v>36</v>
      </c>
      <c r="E388" s="23"/>
      <c r="F388" s="24"/>
      <c r="G388" s="25"/>
      <c r="H388" s="62"/>
      <c r="I388" s="26">
        <f t="shared" si="27"/>
        <v>0</v>
      </c>
      <c r="J388" s="27">
        <f t="shared" si="23"/>
        <v>0</v>
      </c>
      <c r="K388" s="28">
        <f t="shared" si="24"/>
        <v>0</v>
      </c>
    </row>
    <row r="389" spans="1:12" x14ac:dyDescent="0.25">
      <c r="B389" s="21" t="s">
        <v>184</v>
      </c>
      <c r="C389" s="21"/>
      <c r="D389" s="22">
        <v>2</v>
      </c>
      <c r="E389" s="23"/>
      <c r="F389" s="24"/>
      <c r="G389" s="25"/>
      <c r="H389" s="62"/>
      <c r="I389" s="26">
        <f t="shared" si="27"/>
        <v>0</v>
      </c>
      <c r="J389" s="27">
        <f t="shared" si="23"/>
        <v>0</v>
      </c>
      <c r="K389" s="28">
        <f t="shared" si="24"/>
        <v>0</v>
      </c>
    </row>
    <row r="390" spans="1:12" x14ac:dyDescent="0.25">
      <c r="B390" s="21" t="s">
        <v>191</v>
      </c>
      <c r="C390" s="21"/>
      <c r="D390" s="22">
        <v>155</v>
      </c>
      <c r="E390" s="23"/>
      <c r="F390" s="24"/>
      <c r="G390" s="25"/>
      <c r="H390" s="62"/>
      <c r="I390" s="26">
        <f t="shared" si="27"/>
        <v>0</v>
      </c>
      <c r="J390" s="27">
        <f t="shared" ref="J390:J453" si="28">D390*F390</f>
        <v>0</v>
      </c>
      <c r="K390" s="28">
        <f t="shared" ref="K390:K453" si="29">D390*G390</f>
        <v>0</v>
      </c>
    </row>
    <row r="391" spans="1:12" x14ac:dyDescent="0.25">
      <c r="B391" s="21" t="s">
        <v>163</v>
      </c>
      <c r="C391" s="21"/>
      <c r="D391" s="22">
        <v>0.46</v>
      </c>
      <c r="E391" s="23"/>
      <c r="F391" s="24"/>
      <c r="G391" s="25"/>
      <c r="H391" s="62"/>
      <c r="I391" s="26">
        <f t="shared" si="27"/>
        <v>0</v>
      </c>
      <c r="J391" s="27">
        <f t="shared" si="28"/>
        <v>0</v>
      </c>
      <c r="K391" s="28">
        <f t="shared" si="29"/>
        <v>0</v>
      </c>
    </row>
    <row r="392" spans="1:12" x14ac:dyDescent="0.25">
      <c r="B392" s="21" t="s">
        <v>164</v>
      </c>
      <c r="C392" s="21"/>
      <c r="D392" s="22">
        <v>60</v>
      </c>
      <c r="E392" s="23"/>
      <c r="F392" s="24"/>
      <c r="G392" s="25"/>
      <c r="H392" s="62"/>
      <c r="I392" s="26">
        <f t="shared" si="27"/>
        <v>0</v>
      </c>
      <c r="J392" s="27">
        <f t="shared" si="28"/>
        <v>0</v>
      </c>
      <c r="K392" s="28">
        <f t="shared" si="29"/>
        <v>0</v>
      </c>
    </row>
    <row r="393" spans="1:12" x14ac:dyDescent="0.25">
      <c r="B393" s="21" t="s">
        <v>192</v>
      </c>
      <c r="C393" s="21"/>
      <c r="D393" s="22">
        <v>21</v>
      </c>
      <c r="E393" s="23"/>
      <c r="F393" s="24"/>
      <c r="G393" s="25"/>
      <c r="H393" s="62"/>
      <c r="I393" s="26">
        <f t="shared" si="27"/>
        <v>0</v>
      </c>
      <c r="J393" s="27">
        <f t="shared" si="28"/>
        <v>0</v>
      </c>
      <c r="K393" s="28">
        <f t="shared" si="29"/>
        <v>0</v>
      </c>
    </row>
    <row r="394" spans="1:12" x14ac:dyDescent="0.25">
      <c r="B394" s="21" t="s">
        <v>165</v>
      </c>
      <c r="C394" s="21"/>
      <c r="D394" s="22">
        <v>106</v>
      </c>
      <c r="E394" s="23"/>
      <c r="F394" s="24"/>
      <c r="G394" s="25"/>
      <c r="H394" s="62"/>
      <c r="I394" s="26">
        <f t="shared" si="27"/>
        <v>0</v>
      </c>
      <c r="J394" s="27">
        <f t="shared" si="28"/>
        <v>0</v>
      </c>
      <c r="K394" s="28">
        <f t="shared" si="29"/>
        <v>0</v>
      </c>
    </row>
    <row r="395" spans="1:12" x14ac:dyDescent="0.25">
      <c r="B395" s="21" t="s">
        <v>166</v>
      </c>
      <c r="C395" s="21"/>
      <c r="D395" s="22">
        <v>126</v>
      </c>
      <c r="E395" s="23"/>
      <c r="F395" s="24"/>
      <c r="G395" s="25"/>
      <c r="H395" s="62"/>
      <c r="I395" s="26">
        <f t="shared" si="27"/>
        <v>0</v>
      </c>
      <c r="J395" s="27">
        <f t="shared" si="28"/>
        <v>0</v>
      </c>
      <c r="K395" s="28">
        <f t="shared" si="29"/>
        <v>0</v>
      </c>
    </row>
    <row r="396" spans="1:12" x14ac:dyDescent="0.25">
      <c r="B396" s="21" t="s">
        <v>167</v>
      </c>
      <c r="C396" s="21"/>
      <c r="D396" s="22">
        <v>0.04</v>
      </c>
      <c r="E396" s="23"/>
      <c r="F396" s="24"/>
      <c r="G396" s="25"/>
      <c r="H396" s="62"/>
      <c r="I396" s="26">
        <f t="shared" si="27"/>
        <v>0</v>
      </c>
      <c r="J396" s="27">
        <f t="shared" si="28"/>
        <v>0</v>
      </c>
      <c r="K396" s="28">
        <f t="shared" si="29"/>
        <v>0</v>
      </c>
    </row>
    <row r="397" spans="1:12" x14ac:dyDescent="0.25">
      <c r="B397" s="21" t="s">
        <v>168</v>
      </c>
      <c r="C397" s="21"/>
      <c r="D397" s="22">
        <v>0.02</v>
      </c>
      <c r="E397" s="23"/>
      <c r="F397" s="24"/>
      <c r="G397" s="25"/>
      <c r="H397" s="62"/>
      <c r="I397" s="26">
        <f t="shared" si="27"/>
        <v>0</v>
      </c>
      <c r="J397" s="27">
        <f t="shared" si="28"/>
        <v>0</v>
      </c>
      <c r="K397" s="28">
        <f t="shared" si="29"/>
        <v>0</v>
      </c>
    </row>
    <row r="398" spans="1:12" x14ac:dyDescent="0.25">
      <c r="B398" s="21" t="s">
        <v>169</v>
      </c>
      <c r="C398" s="21"/>
      <c r="D398" s="22">
        <v>0.01</v>
      </c>
      <c r="E398" s="23"/>
      <c r="F398" s="24"/>
      <c r="G398" s="25"/>
      <c r="H398" s="62"/>
      <c r="I398" s="26">
        <f t="shared" si="27"/>
        <v>0</v>
      </c>
      <c r="J398" s="27">
        <f t="shared" si="28"/>
        <v>0</v>
      </c>
      <c r="K398" s="28">
        <f t="shared" si="29"/>
        <v>0</v>
      </c>
    </row>
    <row r="399" spans="1:12" x14ac:dyDescent="0.25">
      <c r="B399" s="21" t="s">
        <v>187</v>
      </c>
      <c r="C399" s="21"/>
      <c r="D399" s="22" t="s">
        <v>8</v>
      </c>
      <c r="E399" s="29"/>
      <c r="F399" s="30"/>
      <c r="G399" s="31"/>
      <c r="H399" s="63"/>
      <c r="I399" s="26"/>
      <c r="J399" s="27"/>
      <c r="K399" s="28"/>
    </row>
    <row r="400" spans="1:12" s="2" customFormat="1" ht="13" x14ac:dyDescent="0.3">
      <c r="A400" s="35"/>
      <c r="B400" s="12" t="s">
        <v>21</v>
      </c>
      <c r="C400" s="13"/>
      <c r="D400" s="14" t="s">
        <v>4</v>
      </c>
      <c r="E400" s="15"/>
      <c r="F400" s="16"/>
      <c r="G400" s="17"/>
      <c r="H400" s="61"/>
      <c r="I400" s="26"/>
      <c r="J400" s="27"/>
      <c r="K400" s="28"/>
      <c r="L400" s="35"/>
    </row>
    <row r="401" spans="1:12" x14ac:dyDescent="0.25">
      <c r="B401" s="21" t="s">
        <v>170</v>
      </c>
      <c r="C401" s="21"/>
      <c r="D401" s="22">
        <v>25</v>
      </c>
      <c r="E401" s="23"/>
      <c r="F401" s="24"/>
      <c r="G401" s="25"/>
      <c r="H401" s="62"/>
      <c r="I401" s="26">
        <f>D401*E401</f>
        <v>0</v>
      </c>
      <c r="J401" s="27">
        <f t="shared" si="28"/>
        <v>0</v>
      </c>
      <c r="K401" s="28">
        <f t="shared" si="29"/>
        <v>0</v>
      </c>
    </row>
    <row r="402" spans="1:12" x14ac:dyDescent="0.25">
      <c r="B402" s="21" t="s">
        <v>23</v>
      </c>
      <c r="C402" s="21"/>
      <c r="D402" s="22">
        <v>-672</v>
      </c>
      <c r="E402" s="23"/>
      <c r="F402" s="24"/>
      <c r="G402" s="25"/>
      <c r="H402" s="62"/>
      <c r="I402" s="26">
        <f>D402*E402</f>
        <v>0</v>
      </c>
      <c r="J402" s="27">
        <f t="shared" si="28"/>
        <v>0</v>
      </c>
      <c r="K402" s="28">
        <f t="shared" si="29"/>
        <v>0</v>
      </c>
    </row>
    <row r="403" spans="1:12" x14ac:dyDescent="0.25">
      <c r="B403" s="21" t="s">
        <v>24</v>
      </c>
      <c r="C403" s="21"/>
      <c r="D403" s="22">
        <v>-647</v>
      </c>
      <c r="E403" s="23"/>
      <c r="F403" s="24"/>
      <c r="G403" s="25"/>
      <c r="H403" s="62"/>
      <c r="I403" s="26">
        <f>D403*E403</f>
        <v>0</v>
      </c>
      <c r="J403" s="27">
        <f t="shared" si="28"/>
        <v>0</v>
      </c>
      <c r="K403" s="28">
        <f t="shared" si="29"/>
        <v>0</v>
      </c>
    </row>
    <row r="404" spans="1:12" s="2" customFormat="1" ht="13" x14ac:dyDescent="0.3">
      <c r="A404" s="35"/>
      <c r="B404" s="12" t="s">
        <v>25</v>
      </c>
      <c r="C404" s="13"/>
      <c r="D404" s="14" t="s">
        <v>4</v>
      </c>
      <c r="E404" s="15"/>
      <c r="F404" s="16"/>
      <c r="G404" s="17"/>
      <c r="H404" s="61"/>
      <c r="I404" s="26"/>
      <c r="J404" s="27"/>
      <c r="K404" s="28"/>
      <c r="L404" s="35"/>
    </row>
    <row r="405" spans="1:12" x14ac:dyDescent="0.25">
      <c r="B405" s="21" t="s">
        <v>26</v>
      </c>
      <c r="C405" s="21"/>
      <c r="D405" s="22">
        <v>33</v>
      </c>
      <c r="E405" s="23"/>
      <c r="F405" s="24"/>
      <c r="G405" s="25"/>
      <c r="H405" s="62"/>
      <c r="I405" s="26">
        <f>D405*E405</f>
        <v>0</v>
      </c>
      <c r="J405" s="27">
        <f t="shared" si="28"/>
        <v>0</v>
      </c>
      <c r="K405" s="28">
        <f t="shared" si="29"/>
        <v>0</v>
      </c>
    </row>
    <row r="406" spans="1:12" s="32" customFormat="1" ht="13" x14ac:dyDescent="0.3">
      <c r="A406" s="32" t="s">
        <v>193</v>
      </c>
      <c r="C406" s="32" t="s">
        <v>194</v>
      </c>
      <c r="D406" s="33"/>
      <c r="H406" s="60"/>
      <c r="I406" s="34"/>
      <c r="J406" s="34"/>
      <c r="K406" s="34"/>
    </row>
    <row r="407" spans="1:12" s="2" customFormat="1" ht="13" x14ac:dyDescent="0.3">
      <c r="A407" s="35"/>
      <c r="B407" s="12" t="s">
        <v>3</v>
      </c>
      <c r="C407" s="13"/>
      <c r="D407" s="14" t="s">
        <v>4</v>
      </c>
      <c r="E407" s="15"/>
      <c r="F407" s="16"/>
      <c r="G407" s="17"/>
      <c r="H407" s="61"/>
      <c r="I407" s="26"/>
      <c r="J407" s="27"/>
      <c r="K407" s="28"/>
      <c r="L407" s="35"/>
    </row>
    <row r="408" spans="1:12" x14ac:dyDescent="0.25">
      <c r="B408" s="21" t="s">
        <v>195</v>
      </c>
      <c r="C408" s="21"/>
      <c r="D408" s="22">
        <v>285</v>
      </c>
      <c r="E408" s="23"/>
      <c r="F408" s="24"/>
      <c r="G408" s="25"/>
      <c r="H408" s="62"/>
      <c r="I408" s="26">
        <f>D408*E408</f>
        <v>0</v>
      </c>
      <c r="J408" s="27">
        <f t="shared" si="28"/>
        <v>0</v>
      </c>
      <c r="K408" s="28">
        <f t="shared" si="29"/>
        <v>0</v>
      </c>
    </row>
    <row r="409" spans="1:12" x14ac:dyDescent="0.25">
      <c r="B409" s="21" t="s">
        <v>196</v>
      </c>
      <c r="C409" s="21"/>
      <c r="D409" s="22">
        <v>277</v>
      </c>
      <c r="E409" s="23"/>
      <c r="F409" s="24"/>
      <c r="G409" s="25"/>
      <c r="H409" s="62"/>
      <c r="I409" s="26">
        <f>D409*E409</f>
        <v>0</v>
      </c>
      <c r="J409" s="27">
        <f t="shared" si="28"/>
        <v>0</v>
      </c>
      <c r="K409" s="28">
        <f t="shared" si="29"/>
        <v>0</v>
      </c>
    </row>
    <row r="410" spans="1:12" x14ac:dyDescent="0.25">
      <c r="B410" s="21" t="s">
        <v>197</v>
      </c>
      <c r="C410" s="21"/>
      <c r="D410" s="22">
        <v>272</v>
      </c>
      <c r="E410" s="23"/>
      <c r="F410" s="24"/>
      <c r="G410" s="25"/>
      <c r="H410" s="62"/>
      <c r="I410" s="26">
        <f>D410*E410</f>
        <v>0</v>
      </c>
      <c r="J410" s="27">
        <f t="shared" si="28"/>
        <v>0</v>
      </c>
      <c r="K410" s="28">
        <f t="shared" si="29"/>
        <v>0</v>
      </c>
    </row>
    <row r="411" spans="1:12" x14ac:dyDescent="0.25">
      <c r="B411" s="21" t="s">
        <v>198</v>
      </c>
      <c r="C411" s="21"/>
      <c r="D411" s="22" t="s">
        <v>8</v>
      </c>
      <c r="E411" s="29"/>
      <c r="F411" s="30"/>
      <c r="G411" s="31"/>
      <c r="H411" s="63"/>
      <c r="I411" s="26"/>
      <c r="J411" s="27"/>
      <c r="K411" s="28"/>
    </row>
    <row r="412" spans="1:12" s="2" customFormat="1" ht="13" x14ac:dyDescent="0.3">
      <c r="A412" s="35"/>
      <c r="B412" s="12" t="s">
        <v>9</v>
      </c>
      <c r="C412" s="13"/>
      <c r="D412" s="14" t="s">
        <v>10</v>
      </c>
      <c r="E412" s="15"/>
      <c r="F412" s="16"/>
      <c r="G412" s="17"/>
      <c r="H412" s="61"/>
      <c r="I412" s="26"/>
      <c r="J412" s="27"/>
      <c r="K412" s="28"/>
      <c r="L412" s="35"/>
    </row>
    <row r="413" spans="1:12" x14ac:dyDescent="0.25">
      <c r="B413" s="21" t="s">
        <v>156</v>
      </c>
      <c r="C413" s="21"/>
      <c r="D413" s="22">
        <v>0.01</v>
      </c>
      <c r="E413" s="23"/>
      <c r="F413" s="24"/>
      <c r="G413" s="25"/>
      <c r="H413" s="62"/>
      <c r="I413" s="26">
        <f t="shared" ref="I413:I423" si="30">D413*E413</f>
        <v>0</v>
      </c>
      <c r="J413" s="27">
        <f t="shared" si="28"/>
        <v>0</v>
      </c>
      <c r="K413" s="28">
        <f t="shared" si="29"/>
        <v>0</v>
      </c>
    </row>
    <row r="414" spans="1:12" x14ac:dyDescent="0.25">
      <c r="B414" s="21" t="s">
        <v>174</v>
      </c>
      <c r="C414" s="21"/>
      <c r="D414" s="22">
        <v>49</v>
      </c>
      <c r="E414" s="23"/>
      <c r="F414" s="24"/>
      <c r="G414" s="25"/>
      <c r="H414" s="62"/>
      <c r="I414" s="26">
        <f t="shared" si="30"/>
        <v>0</v>
      </c>
      <c r="J414" s="27">
        <f t="shared" si="28"/>
        <v>0</v>
      </c>
      <c r="K414" s="28">
        <f t="shared" si="29"/>
        <v>0</v>
      </c>
    </row>
    <row r="415" spans="1:12" x14ac:dyDescent="0.25">
      <c r="B415" s="21" t="s">
        <v>160</v>
      </c>
      <c r="C415" s="21"/>
      <c r="D415" s="22">
        <v>36</v>
      </c>
      <c r="E415" s="23"/>
      <c r="F415" s="24"/>
      <c r="G415" s="25"/>
      <c r="H415" s="62"/>
      <c r="I415" s="26">
        <f t="shared" si="30"/>
        <v>0</v>
      </c>
      <c r="J415" s="27">
        <f t="shared" si="28"/>
        <v>0</v>
      </c>
      <c r="K415" s="28">
        <f t="shared" si="29"/>
        <v>0</v>
      </c>
    </row>
    <row r="416" spans="1:12" x14ac:dyDescent="0.25">
      <c r="B416" s="21" t="s">
        <v>199</v>
      </c>
      <c r="C416" s="21"/>
      <c r="D416" s="22">
        <v>131</v>
      </c>
      <c r="E416" s="23"/>
      <c r="F416" s="24"/>
      <c r="G416" s="25"/>
      <c r="H416" s="62"/>
      <c r="I416" s="26">
        <f t="shared" si="30"/>
        <v>0</v>
      </c>
      <c r="J416" s="27">
        <f t="shared" si="28"/>
        <v>0</v>
      </c>
      <c r="K416" s="28">
        <f t="shared" si="29"/>
        <v>0</v>
      </c>
    </row>
    <row r="417" spans="1:12" x14ac:dyDescent="0.25">
      <c r="B417" s="21" t="s">
        <v>200</v>
      </c>
      <c r="C417" s="21"/>
      <c r="D417" s="22">
        <v>2</v>
      </c>
      <c r="E417" s="23"/>
      <c r="F417" s="24"/>
      <c r="G417" s="25"/>
      <c r="H417" s="62"/>
      <c r="I417" s="26">
        <f t="shared" si="30"/>
        <v>0</v>
      </c>
      <c r="J417" s="27">
        <f t="shared" si="28"/>
        <v>0</v>
      </c>
      <c r="K417" s="28">
        <f t="shared" si="29"/>
        <v>0</v>
      </c>
    </row>
    <row r="418" spans="1:12" x14ac:dyDescent="0.25">
      <c r="B418" s="21" t="s">
        <v>185</v>
      </c>
      <c r="C418" s="21"/>
      <c r="D418" s="22">
        <v>155</v>
      </c>
      <c r="E418" s="23"/>
      <c r="F418" s="24"/>
      <c r="G418" s="25"/>
      <c r="H418" s="62"/>
      <c r="I418" s="26">
        <f t="shared" si="30"/>
        <v>0</v>
      </c>
      <c r="J418" s="27">
        <f t="shared" si="28"/>
        <v>0</v>
      </c>
      <c r="K418" s="28">
        <f t="shared" si="29"/>
        <v>0</v>
      </c>
    </row>
    <row r="419" spans="1:12" x14ac:dyDescent="0.25">
      <c r="B419" s="21" t="s">
        <v>162</v>
      </c>
      <c r="C419" s="21"/>
      <c r="D419" s="22">
        <v>123</v>
      </c>
      <c r="E419" s="23"/>
      <c r="F419" s="24"/>
      <c r="G419" s="25"/>
      <c r="H419" s="62"/>
      <c r="I419" s="26">
        <f t="shared" si="30"/>
        <v>0</v>
      </c>
      <c r="J419" s="27">
        <f t="shared" si="28"/>
        <v>0</v>
      </c>
      <c r="K419" s="28">
        <f t="shared" si="29"/>
        <v>0</v>
      </c>
    </row>
    <row r="420" spans="1:12" x14ac:dyDescent="0.25">
      <c r="B420" s="21" t="s">
        <v>163</v>
      </c>
      <c r="C420" s="21"/>
      <c r="D420" s="22">
        <v>0.46</v>
      </c>
      <c r="E420" s="23"/>
      <c r="F420" s="24"/>
      <c r="G420" s="25"/>
      <c r="H420" s="62"/>
      <c r="I420" s="26">
        <f t="shared" si="30"/>
        <v>0</v>
      </c>
      <c r="J420" s="27">
        <f t="shared" si="28"/>
        <v>0</v>
      </c>
      <c r="K420" s="28">
        <f t="shared" si="29"/>
        <v>0</v>
      </c>
    </row>
    <row r="421" spans="1:12" x14ac:dyDescent="0.25">
      <c r="B421" s="21" t="s">
        <v>164</v>
      </c>
      <c r="C421" s="21"/>
      <c r="D421" s="22">
        <v>60</v>
      </c>
      <c r="E421" s="23"/>
      <c r="F421" s="24"/>
      <c r="G421" s="25"/>
      <c r="H421" s="62"/>
      <c r="I421" s="26">
        <f t="shared" si="30"/>
        <v>0</v>
      </c>
      <c r="J421" s="27">
        <f t="shared" si="28"/>
        <v>0</v>
      </c>
      <c r="K421" s="28">
        <f t="shared" si="29"/>
        <v>0</v>
      </c>
    </row>
    <row r="422" spans="1:12" x14ac:dyDescent="0.25">
      <c r="B422" s="21" t="s">
        <v>177</v>
      </c>
      <c r="C422" s="21"/>
      <c r="D422" s="22">
        <v>21</v>
      </c>
      <c r="E422" s="23"/>
      <c r="F422" s="24"/>
      <c r="G422" s="25"/>
      <c r="H422" s="62"/>
      <c r="I422" s="26">
        <f t="shared" si="30"/>
        <v>0</v>
      </c>
      <c r="J422" s="27">
        <f t="shared" si="28"/>
        <v>0</v>
      </c>
      <c r="K422" s="28">
        <f t="shared" si="29"/>
        <v>0</v>
      </c>
    </row>
    <row r="423" spans="1:12" x14ac:dyDescent="0.25">
      <c r="B423" s="21" t="s">
        <v>165</v>
      </c>
      <c r="C423" s="21"/>
      <c r="D423" s="22">
        <v>106</v>
      </c>
      <c r="E423" s="23"/>
      <c r="F423" s="24"/>
      <c r="G423" s="25"/>
      <c r="H423" s="62"/>
      <c r="I423" s="26">
        <f t="shared" si="30"/>
        <v>0</v>
      </c>
      <c r="J423" s="27">
        <f t="shared" si="28"/>
        <v>0</v>
      </c>
      <c r="K423" s="28">
        <f t="shared" si="29"/>
        <v>0</v>
      </c>
    </row>
    <row r="424" spans="1:12" x14ac:dyDescent="0.25">
      <c r="B424" s="21" t="s">
        <v>201</v>
      </c>
      <c r="C424" s="21"/>
      <c r="D424" s="22" t="s">
        <v>8</v>
      </c>
      <c r="E424" s="29"/>
      <c r="F424" s="30"/>
      <c r="G424" s="31"/>
      <c r="H424" s="63"/>
      <c r="I424" s="26"/>
      <c r="J424" s="27"/>
      <c r="K424" s="28"/>
    </row>
    <row r="425" spans="1:12" x14ac:dyDescent="0.25">
      <c r="B425" s="21" t="s">
        <v>166</v>
      </c>
      <c r="C425" s="21"/>
      <c r="D425" s="22">
        <v>126</v>
      </c>
      <c r="E425" s="23"/>
      <c r="F425" s="24"/>
      <c r="G425" s="25"/>
      <c r="H425" s="62"/>
      <c r="I425" s="26">
        <f>D425*E425</f>
        <v>0</v>
      </c>
      <c r="J425" s="27">
        <f t="shared" si="28"/>
        <v>0</v>
      </c>
      <c r="K425" s="28">
        <f t="shared" si="29"/>
        <v>0</v>
      </c>
    </row>
    <row r="426" spans="1:12" x14ac:dyDescent="0.25">
      <c r="B426" s="21" t="s">
        <v>167</v>
      </c>
      <c r="C426" s="21"/>
      <c r="D426" s="22">
        <v>0.04</v>
      </c>
      <c r="E426" s="23"/>
      <c r="F426" s="24"/>
      <c r="G426" s="25"/>
      <c r="H426" s="62"/>
      <c r="I426" s="26">
        <f>D426*E426</f>
        <v>0</v>
      </c>
      <c r="J426" s="27">
        <f t="shared" si="28"/>
        <v>0</v>
      </c>
      <c r="K426" s="28">
        <f t="shared" si="29"/>
        <v>0</v>
      </c>
    </row>
    <row r="427" spans="1:12" x14ac:dyDescent="0.25">
      <c r="B427" s="21" t="s">
        <v>168</v>
      </c>
      <c r="C427" s="21"/>
      <c r="D427" s="22">
        <v>0.02</v>
      </c>
      <c r="E427" s="23"/>
      <c r="F427" s="24"/>
      <c r="G427" s="25"/>
      <c r="H427" s="62"/>
      <c r="I427" s="26">
        <f>D427*E427</f>
        <v>0</v>
      </c>
      <c r="J427" s="27">
        <f t="shared" si="28"/>
        <v>0</v>
      </c>
      <c r="K427" s="28">
        <f t="shared" si="29"/>
        <v>0</v>
      </c>
    </row>
    <row r="428" spans="1:12" x14ac:dyDescent="0.25">
      <c r="B428" s="21" t="s">
        <v>169</v>
      </c>
      <c r="C428" s="21"/>
      <c r="D428" s="22">
        <v>0.01</v>
      </c>
      <c r="E428" s="23"/>
      <c r="F428" s="24"/>
      <c r="G428" s="25"/>
      <c r="H428" s="62"/>
      <c r="I428" s="26">
        <f>D428*E428</f>
        <v>0</v>
      </c>
      <c r="J428" s="27">
        <f t="shared" si="28"/>
        <v>0</v>
      </c>
      <c r="K428" s="28">
        <f t="shared" si="29"/>
        <v>0</v>
      </c>
    </row>
    <row r="429" spans="1:12" x14ac:dyDescent="0.25">
      <c r="B429" s="21" t="s">
        <v>187</v>
      </c>
      <c r="C429" s="21"/>
      <c r="D429" s="22" t="s">
        <v>8</v>
      </c>
      <c r="E429" s="29"/>
      <c r="F429" s="30"/>
      <c r="G429" s="31"/>
      <c r="H429" s="63"/>
      <c r="I429" s="26"/>
      <c r="J429" s="27"/>
      <c r="K429" s="28"/>
    </row>
    <row r="430" spans="1:12" s="2" customFormat="1" ht="13" x14ac:dyDescent="0.3">
      <c r="A430" s="35"/>
      <c r="B430" s="12" t="s">
        <v>209</v>
      </c>
      <c r="C430" s="13"/>
      <c r="D430" s="14" t="s">
        <v>4</v>
      </c>
      <c r="E430" s="15"/>
      <c r="F430" s="16"/>
      <c r="G430" s="17"/>
      <c r="H430" s="61"/>
      <c r="I430" s="26"/>
      <c r="J430" s="27"/>
      <c r="K430" s="28"/>
      <c r="L430" s="35"/>
    </row>
    <row r="431" spans="1:12" x14ac:dyDescent="0.25">
      <c r="B431" s="21" t="s">
        <v>22</v>
      </c>
      <c r="C431" s="21"/>
      <c r="D431" s="22">
        <v>25</v>
      </c>
      <c r="E431" s="23"/>
      <c r="F431" s="24"/>
      <c r="G431" s="25"/>
      <c r="H431" s="62"/>
      <c r="I431" s="26">
        <f>D431*E431</f>
        <v>0</v>
      </c>
      <c r="J431" s="27">
        <f t="shared" si="28"/>
        <v>0</v>
      </c>
      <c r="K431" s="28">
        <f t="shared" si="29"/>
        <v>0</v>
      </c>
    </row>
    <row r="432" spans="1:12" x14ac:dyDescent="0.25">
      <c r="B432" s="21" t="s">
        <v>23</v>
      </c>
      <c r="C432" s="21"/>
      <c r="D432" s="22">
        <v>-285</v>
      </c>
      <c r="E432" s="23"/>
      <c r="F432" s="24"/>
      <c r="G432" s="25"/>
      <c r="H432" s="62"/>
      <c r="I432" s="26">
        <f>D432*E432</f>
        <v>0</v>
      </c>
      <c r="J432" s="27">
        <f t="shared" si="28"/>
        <v>0</v>
      </c>
      <c r="K432" s="28">
        <f t="shared" si="29"/>
        <v>0</v>
      </c>
    </row>
    <row r="433" spans="1:12" x14ac:dyDescent="0.25">
      <c r="B433" s="21" t="s">
        <v>24</v>
      </c>
      <c r="C433" s="21"/>
      <c r="D433" s="22">
        <v>-260</v>
      </c>
      <c r="E433" s="23"/>
      <c r="F433" s="24"/>
      <c r="G433" s="25"/>
      <c r="H433" s="62"/>
      <c r="I433" s="26">
        <f>D433*E433</f>
        <v>0</v>
      </c>
      <c r="J433" s="27">
        <f t="shared" si="28"/>
        <v>0</v>
      </c>
      <c r="K433" s="28">
        <f t="shared" si="29"/>
        <v>0</v>
      </c>
    </row>
    <row r="434" spans="1:12" s="2" customFormat="1" ht="13" x14ac:dyDescent="0.3">
      <c r="A434" s="35"/>
      <c r="B434" s="12" t="s">
        <v>25</v>
      </c>
      <c r="C434" s="13"/>
      <c r="D434" s="14" t="s">
        <v>4</v>
      </c>
      <c r="E434" s="15"/>
      <c r="F434" s="16"/>
      <c r="G434" s="17"/>
      <c r="H434" s="61"/>
      <c r="I434" s="26"/>
      <c r="J434" s="27"/>
      <c r="K434" s="28"/>
      <c r="L434" s="35"/>
    </row>
    <row r="435" spans="1:12" x14ac:dyDescent="0.25">
      <c r="B435" s="21" t="s">
        <v>26</v>
      </c>
      <c r="C435" s="21"/>
      <c r="D435" s="22">
        <v>39</v>
      </c>
      <c r="E435" s="23"/>
      <c r="F435" s="24"/>
      <c r="G435" s="25"/>
      <c r="H435" s="62"/>
      <c r="I435" s="26">
        <f>D435*E435</f>
        <v>0</v>
      </c>
      <c r="J435" s="27">
        <f t="shared" si="28"/>
        <v>0</v>
      </c>
      <c r="K435" s="28">
        <f t="shared" si="29"/>
        <v>0</v>
      </c>
    </row>
    <row r="436" spans="1:12" s="32" customFormat="1" ht="13" x14ac:dyDescent="0.3">
      <c r="A436" s="32" t="s">
        <v>202</v>
      </c>
      <c r="C436" s="32" t="s">
        <v>203</v>
      </c>
      <c r="D436" s="33"/>
      <c r="H436" s="60"/>
      <c r="I436" s="34"/>
      <c r="J436" s="34"/>
      <c r="K436" s="34"/>
    </row>
    <row r="437" spans="1:12" s="2" customFormat="1" ht="13" x14ac:dyDescent="0.3">
      <c r="A437" s="35"/>
      <c r="B437" s="12" t="s">
        <v>3</v>
      </c>
      <c r="C437" s="13"/>
      <c r="D437" s="14" t="s">
        <v>4</v>
      </c>
      <c r="E437" s="15"/>
      <c r="F437" s="16"/>
      <c r="G437" s="17"/>
      <c r="H437" s="61"/>
      <c r="I437" s="26"/>
      <c r="J437" s="27"/>
      <c r="K437" s="28"/>
      <c r="L437" s="35"/>
    </row>
    <row r="438" spans="1:12" x14ac:dyDescent="0.25">
      <c r="B438" s="21" t="s">
        <v>204</v>
      </c>
      <c r="C438" s="21"/>
      <c r="D438" s="22">
        <v>327</v>
      </c>
      <c r="E438" s="23"/>
      <c r="F438" s="24"/>
      <c r="G438" s="25"/>
      <c r="H438" s="62"/>
      <c r="I438" s="26">
        <f>D438*E438</f>
        <v>0</v>
      </c>
      <c r="J438" s="27">
        <f t="shared" si="28"/>
        <v>0</v>
      </c>
      <c r="K438" s="28">
        <f t="shared" si="29"/>
        <v>0</v>
      </c>
    </row>
    <row r="439" spans="1:12" x14ac:dyDescent="0.25">
      <c r="B439" s="21" t="s">
        <v>205</v>
      </c>
      <c r="C439" s="21"/>
      <c r="D439" s="22">
        <v>347</v>
      </c>
      <c r="E439" s="23"/>
      <c r="F439" s="24"/>
      <c r="G439" s="25"/>
      <c r="H439" s="62"/>
      <c r="I439" s="26">
        <f>D439*E439</f>
        <v>0</v>
      </c>
      <c r="J439" s="27">
        <f t="shared" si="28"/>
        <v>0</v>
      </c>
      <c r="K439" s="28">
        <f t="shared" si="29"/>
        <v>0</v>
      </c>
    </row>
    <row r="440" spans="1:12" s="2" customFormat="1" ht="13" x14ac:dyDescent="0.3">
      <c r="A440" s="35"/>
      <c r="B440" s="12" t="s">
        <v>9</v>
      </c>
      <c r="C440" s="13"/>
      <c r="D440" s="14" t="s">
        <v>10</v>
      </c>
      <c r="E440" s="15"/>
      <c r="F440" s="16"/>
      <c r="G440" s="17"/>
      <c r="H440" s="61"/>
      <c r="I440" s="26"/>
      <c r="J440" s="27"/>
      <c r="K440" s="28"/>
      <c r="L440" s="35"/>
    </row>
    <row r="441" spans="1:12" x14ac:dyDescent="0.25">
      <c r="B441" s="21" t="s">
        <v>206</v>
      </c>
      <c r="C441" s="21"/>
      <c r="D441" s="22">
        <v>0.01</v>
      </c>
      <c r="E441" s="23"/>
      <c r="F441" s="24"/>
      <c r="G441" s="25"/>
      <c r="H441" s="62"/>
      <c r="I441" s="26">
        <f t="shared" ref="I441:I453" si="31">D441*E441</f>
        <v>0</v>
      </c>
      <c r="J441" s="27">
        <f t="shared" si="28"/>
        <v>0</v>
      </c>
      <c r="K441" s="28">
        <f t="shared" si="29"/>
        <v>0</v>
      </c>
    </row>
    <row r="442" spans="1:12" x14ac:dyDescent="0.25">
      <c r="B442" s="21" t="s">
        <v>174</v>
      </c>
      <c r="C442" s="21"/>
      <c r="D442" s="22">
        <v>49</v>
      </c>
      <c r="E442" s="23"/>
      <c r="F442" s="24"/>
      <c r="G442" s="25"/>
      <c r="H442" s="62"/>
      <c r="I442" s="26">
        <f t="shared" si="31"/>
        <v>0</v>
      </c>
      <c r="J442" s="27">
        <f t="shared" si="28"/>
        <v>0</v>
      </c>
      <c r="K442" s="28">
        <f t="shared" si="29"/>
        <v>0</v>
      </c>
    </row>
    <row r="443" spans="1:12" x14ac:dyDescent="0.25">
      <c r="B443" s="21" t="s">
        <v>160</v>
      </c>
      <c r="C443" s="21"/>
      <c r="D443" s="22">
        <v>36</v>
      </c>
      <c r="E443" s="23"/>
      <c r="F443" s="24"/>
      <c r="G443" s="25"/>
      <c r="H443" s="62"/>
      <c r="I443" s="26">
        <f t="shared" si="31"/>
        <v>0</v>
      </c>
      <c r="J443" s="27">
        <f t="shared" si="28"/>
        <v>0</v>
      </c>
      <c r="K443" s="28">
        <f t="shared" si="29"/>
        <v>0</v>
      </c>
    </row>
    <row r="444" spans="1:12" x14ac:dyDescent="0.25">
      <c r="B444" s="21" t="s">
        <v>207</v>
      </c>
      <c r="C444" s="21"/>
      <c r="D444" s="22">
        <v>2</v>
      </c>
      <c r="E444" s="23"/>
      <c r="F444" s="24"/>
      <c r="G444" s="25"/>
      <c r="H444" s="62"/>
      <c r="I444" s="26">
        <f t="shared" si="31"/>
        <v>0</v>
      </c>
      <c r="J444" s="27">
        <f t="shared" si="28"/>
        <v>0</v>
      </c>
      <c r="K444" s="28">
        <f t="shared" si="29"/>
        <v>0</v>
      </c>
    </row>
    <row r="445" spans="1:12" x14ac:dyDescent="0.25">
      <c r="B445" s="21" t="s">
        <v>185</v>
      </c>
      <c r="C445" s="21"/>
      <c r="D445" s="22">
        <v>155</v>
      </c>
      <c r="E445" s="23"/>
      <c r="F445" s="24"/>
      <c r="G445" s="25"/>
      <c r="H445" s="62"/>
      <c r="I445" s="26">
        <f t="shared" si="31"/>
        <v>0</v>
      </c>
      <c r="J445" s="27">
        <f t="shared" si="28"/>
        <v>0</v>
      </c>
      <c r="K445" s="28">
        <f t="shared" si="29"/>
        <v>0</v>
      </c>
    </row>
    <row r="446" spans="1:12" x14ac:dyDescent="0.25">
      <c r="B446" s="21" t="s">
        <v>208</v>
      </c>
      <c r="C446" s="21"/>
      <c r="D446" s="22">
        <v>123</v>
      </c>
      <c r="E446" s="23"/>
      <c r="F446" s="24"/>
      <c r="G446" s="25"/>
      <c r="H446" s="62"/>
      <c r="I446" s="26">
        <f t="shared" si="31"/>
        <v>0</v>
      </c>
      <c r="J446" s="27">
        <f t="shared" si="28"/>
        <v>0</v>
      </c>
      <c r="K446" s="28">
        <f t="shared" si="29"/>
        <v>0</v>
      </c>
    </row>
    <row r="447" spans="1:12" x14ac:dyDescent="0.25">
      <c r="B447" s="21" t="s">
        <v>163</v>
      </c>
      <c r="C447" s="21"/>
      <c r="D447" s="22">
        <v>0.46</v>
      </c>
      <c r="E447" s="23"/>
      <c r="F447" s="24"/>
      <c r="G447" s="25"/>
      <c r="H447" s="62"/>
      <c r="I447" s="26">
        <f t="shared" si="31"/>
        <v>0</v>
      </c>
      <c r="J447" s="27">
        <f t="shared" si="28"/>
        <v>0</v>
      </c>
      <c r="K447" s="28">
        <f t="shared" si="29"/>
        <v>0</v>
      </c>
    </row>
    <row r="448" spans="1:12" x14ac:dyDescent="0.25">
      <c r="B448" s="21" t="s">
        <v>177</v>
      </c>
      <c r="C448" s="21"/>
      <c r="D448" s="22">
        <v>21</v>
      </c>
      <c r="E448" s="23"/>
      <c r="F448" s="24"/>
      <c r="G448" s="25"/>
      <c r="H448" s="62"/>
      <c r="I448" s="26">
        <f t="shared" si="31"/>
        <v>0</v>
      </c>
      <c r="J448" s="27">
        <f t="shared" si="28"/>
        <v>0</v>
      </c>
      <c r="K448" s="28">
        <f t="shared" si="29"/>
        <v>0</v>
      </c>
    </row>
    <row r="449" spans="1:12" x14ac:dyDescent="0.25">
      <c r="B449" s="21" t="s">
        <v>165</v>
      </c>
      <c r="C449" s="21"/>
      <c r="D449" s="22">
        <v>106</v>
      </c>
      <c r="E449" s="23"/>
      <c r="F449" s="24"/>
      <c r="G449" s="25"/>
      <c r="H449" s="62"/>
      <c r="I449" s="26">
        <f t="shared" si="31"/>
        <v>0</v>
      </c>
      <c r="J449" s="27">
        <f t="shared" si="28"/>
        <v>0</v>
      </c>
      <c r="K449" s="28">
        <f t="shared" si="29"/>
        <v>0</v>
      </c>
    </row>
    <row r="450" spans="1:12" x14ac:dyDescent="0.25">
      <c r="B450" s="21" t="s">
        <v>166</v>
      </c>
      <c r="C450" s="21"/>
      <c r="D450" s="22">
        <v>126</v>
      </c>
      <c r="E450" s="23"/>
      <c r="F450" s="24"/>
      <c r="G450" s="25"/>
      <c r="H450" s="62"/>
      <c r="I450" s="26">
        <f t="shared" si="31"/>
        <v>0</v>
      </c>
      <c r="J450" s="27">
        <f t="shared" si="28"/>
        <v>0</v>
      </c>
      <c r="K450" s="28">
        <f t="shared" si="29"/>
        <v>0</v>
      </c>
    </row>
    <row r="451" spans="1:12" x14ac:dyDescent="0.25">
      <c r="B451" s="21" t="s">
        <v>167</v>
      </c>
      <c r="C451" s="21"/>
      <c r="D451" s="22">
        <v>0.04</v>
      </c>
      <c r="E451" s="23"/>
      <c r="F451" s="24"/>
      <c r="G451" s="25"/>
      <c r="H451" s="62"/>
      <c r="I451" s="26">
        <f t="shared" si="31"/>
        <v>0</v>
      </c>
      <c r="J451" s="27">
        <f t="shared" si="28"/>
        <v>0</v>
      </c>
      <c r="K451" s="28">
        <f t="shared" si="29"/>
        <v>0</v>
      </c>
    </row>
    <row r="452" spans="1:12" x14ac:dyDescent="0.25">
      <c r="B452" s="21" t="s">
        <v>168</v>
      </c>
      <c r="C452" s="21"/>
      <c r="D452" s="22">
        <v>0.02</v>
      </c>
      <c r="E452" s="23"/>
      <c r="F452" s="24"/>
      <c r="G452" s="25"/>
      <c r="H452" s="62"/>
      <c r="I452" s="26">
        <f t="shared" si="31"/>
        <v>0</v>
      </c>
      <c r="J452" s="27">
        <f t="shared" si="28"/>
        <v>0</v>
      </c>
      <c r="K452" s="28">
        <f t="shared" si="29"/>
        <v>0</v>
      </c>
    </row>
    <row r="453" spans="1:12" x14ac:dyDescent="0.25">
      <c r="B453" s="21" t="s">
        <v>169</v>
      </c>
      <c r="C453" s="21"/>
      <c r="D453" s="22">
        <v>0.01</v>
      </c>
      <c r="E453" s="23"/>
      <c r="F453" s="24"/>
      <c r="G453" s="25"/>
      <c r="H453" s="62"/>
      <c r="I453" s="26">
        <f t="shared" si="31"/>
        <v>0</v>
      </c>
      <c r="J453" s="27">
        <f t="shared" si="28"/>
        <v>0</v>
      </c>
      <c r="K453" s="28">
        <f t="shared" si="29"/>
        <v>0</v>
      </c>
    </row>
    <row r="454" spans="1:12" x14ac:dyDescent="0.25">
      <c r="B454" s="21" t="s">
        <v>187</v>
      </c>
      <c r="C454" s="21"/>
      <c r="D454" s="22" t="s">
        <v>8</v>
      </c>
      <c r="E454" s="29"/>
      <c r="F454" s="30"/>
      <c r="G454" s="31"/>
      <c r="H454" s="63"/>
      <c r="I454" s="26"/>
      <c r="J454" s="27"/>
      <c r="K454" s="28"/>
    </row>
    <row r="455" spans="1:12" s="2" customFormat="1" ht="13" x14ac:dyDescent="0.3">
      <c r="A455" s="35"/>
      <c r="B455" s="12" t="s">
        <v>209</v>
      </c>
      <c r="C455" s="13"/>
      <c r="D455" s="14" t="s">
        <v>4</v>
      </c>
      <c r="E455" s="15"/>
      <c r="F455" s="16"/>
      <c r="G455" s="17"/>
      <c r="H455" s="61"/>
      <c r="I455" s="26"/>
      <c r="J455" s="27"/>
      <c r="K455" s="28"/>
      <c r="L455" s="35"/>
    </row>
    <row r="456" spans="1:12" x14ac:dyDescent="0.25">
      <c r="B456" s="21" t="s">
        <v>22</v>
      </c>
      <c r="C456" s="21"/>
      <c r="D456" s="22">
        <v>25</v>
      </c>
      <c r="E456" s="23"/>
      <c r="F456" s="24"/>
      <c r="G456" s="25"/>
      <c r="H456" s="62"/>
      <c r="I456" s="26">
        <f>D456*E456</f>
        <v>0</v>
      </c>
      <c r="J456" s="27">
        <f t="shared" ref="J456:J517" si="32">D456*F456</f>
        <v>0</v>
      </c>
      <c r="K456" s="28">
        <f t="shared" ref="K456:K517" si="33">D456*G456</f>
        <v>0</v>
      </c>
    </row>
    <row r="457" spans="1:12" x14ac:dyDescent="0.25">
      <c r="B457" s="21" t="s">
        <v>23</v>
      </c>
      <c r="C457" s="21"/>
      <c r="D457" s="22">
        <v>-327</v>
      </c>
      <c r="E457" s="23"/>
      <c r="F457" s="24"/>
      <c r="G457" s="25"/>
      <c r="H457" s="62"/>
      <c r="I457" s="26">
        <f>D457*E457</f>
        <v>0</v>
      </c>
      <c r="J457" s="27">
        <f t="shared" si="32"/>
        <v>0</v>
      </c>
      <c r="K457" s="28">
        <f t="shared" si="33"/>
        <v>0</v>
      </c>
    </row>
    <row r="458" spans="1:12" x14ac:dyDescent="0.25">
      <c r="B458" s="21" t="s">
        <v>24</v>
      </c>
      <c r="C458" s="21"/>
      <c r="D458" s="22">
        <v>-302</v>
      </c>
      <c r="E458" s="23"/>
      <c r="F458" s="24"/>
      <c r="G458" s="25"/>
      <c r="H458" s="62"/>
      <c r="I458" s="26">
        <f>D458*E458</f>
        <v>0</v>
      </c>
      <c r="J458" s="27">
        <f t="shared" si="32"/>
        <v>0</v>
      </c>
      <c r="K458" s="28">
        <f t="shared" si="33"/>
        <v>0</v>
      </c>
    </row>
    <row r="459" spans="1:12" s="2" customFormat="1" ht="13" x14ac:dyDescent="0.3">
      <c r="A459" s="35"/>
      <c r="B459" s="12" t="s">
        <v>25</v>
      </c>
      <c r="C459" s="13"/>
      <c r="D459" s="14" t="s">
        <v>4</v>
      </c>
      <c r="E459" s="15"/>
      <c r="F459" s="16"/>
      <c r="G459" s="17"/>
      <c r="H459" s="61"/>
      <c r="I459" s="26"/>
      <c r="J459" s="27"/>
      <c r="K459" s="28"/>
      <c r="L459" s="35"/>
    </row>
    <row r="460" spans="1:12" x14ac:dyDescent="0.25">
      <c r="B460" s="21" t="s">
        <v>26</v>
      </c>
      <c r="C460" s="21"/>
      <c r="D460" s="22">
        <v>38</v>
      </c>
      <c r="E460" s="23"/>
      <c r="F460" s="24"/>
      <c r="G460" s="25"/>
      <c r="H460" s="62"/>
      <c r="I460" s="26">
        <f>D460*E460</f>
        <v>0</v>
      </c>
      <c r="J460" s="27">
        <f t="shared" si="32"/>
        <v>0</v>
      </c>
      <c r="K460" s="28">
        <f t="shared" si="33"/>
        <v>0</v>
      </c>
    </row>
    <row r="461" spans="1:12" s="32" customFormat="1" ht="13" x14ac:dyDescent="0.3">
      <c r="A461" s="32" t="s">
        <v>594</v>
      </c>
      <c r="C461" s="32" t="s">
        <v>210</v>
      </c>
      <c r="D461" s="33"/>
      <c r="H461" s="60"/>
      <c r="I461" s="34"/>
      <c r="J461" s="34"/>
      <c r="K461" s="34"/>
    </row>
    <row r="462" spans="1:12" s="2" customFormat="1" ht="13" x14ac:dyDescent="0.3">
      <c r="A462" s="35"/>
      <c r="B462" s="12" t="s">
        <v>3</v>
      </c>
      <c r="C462" s="13"/>
      <c r="D462" s="14" t="s">
        <v>4</v>
      </c>
      <c r="E462" s="15"/>
      <c r="F462" s="16"/>
      <c r="G462" s="17"/>
      <c r="H462" s="61"/>
      <c r="I462" s="26"/>
      <c r="J462" s="27"/>
      <c r="K462" s="28"/>
      <c r="L462" s="35"/>
    </row>
    <row r="463" spans="1:12" x14ac:dyDescent="0.25">
      <c r="B463" s="21" t="s">
        <v>211</v>
      </c>
      <c r="C463" s="21"/>
      <c r="D463" s="22">
        <v>676</v>
      </c>
      <c r="E463" s="23"/>
      <c r="F463" s="24"/>
      <c r="G463" s="25"/>
      <c r="H463" s="62"/>
      <c r="I463" s="26">
        <f>D463*E463</f>
        <v>0</v>
      </c>
      <c r="J463" s="27">
        <f t="shared" si="32"/>
        <v>0</v>
      </c>
      <c r="K463" s="28">
        <f t="shared" si="33"/>
        <v>0</v>
      </c>
    </row>
    <row r="464" spans="1:12" x14ac:dyDescent="0.25">
      <c r="B464" s="74" t="s">
        <v>721</v>
      </c>
      <c r="C464" s="21"/>
      <c r="D464" s="22">
        <v>768</v>
      </c>
      <c r="E464" s="23"/>
      <c r="F464" s="24"/>
      <c r="G464" s="25"/>
      <c r="H464" s="62"/>
      <c r="I464" s="26">
        <f>D464*E464</f>
        <v>0</v>
      </c>
      <c r="J464" s="27">
        <f t="shared" si="32"/>
        <v>0</v>
      </c>
      <c r="K464" s="28">
        <f t="shared" si="33"/>
        <v>0</v>
      </c>
    </row>
    <row r="465" spans="1:12" s="2" customFormat="1" ht="13" x14ac:dyDescent="0.3">
      <c r="A465" s="35"/>
      <c r="B465" s="12" t="s">
        <v>9</v>
      </c>
      <c r="C465" s="13"/>
      <c r="D465" s="14" t="s">
        <v>10</v>
      </c>
      <c r="E465" s="15"/>
      <c r="F465" s="16"/>
      <c r="G465" s="17"/>
      <c r="H465" s="61"/>
      <c r="I465" s="26"/>
      <c r="J465" s="27"/>
      <c r="K465" s="28"/>
      <c r="L465" s="35"/>
    </row>
    <row r="466" spans="1:12" x14ac:dyDescent="0.25">
      <c r="B466" s="21" t="s">
        <v>156</v>
      </c>
      <c r="C466" s="21"/>
      <c r="D466" s="22">
        <v>0.01</v>
      </c>
      <c r="E466" s="23"/>
      <c r="F466" s="24"/>
      <c r="G466" s="25"/>
      <c r="H466" s="62"/>
      <c r="I466" s="26">
        <f t="shared" ref="I466:I478" si="34">D466*E466</f>
        <v>0</v>
      </c>
      <c r="J466" s="27">
        <f t="shared" si="32"/>
        <v>0</v>
      </c>
      <c r="K466" s="28">
        <f t="shared" si="33"/>
        <v>0</v>
      </c>
    </row>
    <row r="467" spans="1:12" x14ac:dyDescent="0.25">
      <c r="B467" s="21" t="s">
        <v>174</v>
      </c>
      <c r="C467" s="21"/>
      <c r="D467" s="22">
        <v>49</v>
      </c>
      <c r="E467" s="23"/>
      <c r="F467" s="24"/>
      <c r="G467" s="25"/>
      <c r="H467" s="62"/>
      <c r="I467" s="26">
        <f t="shared" si="34"/>
        <v>0</v>
      </c>
      <c r="J467" s="27">
        <f t="shared" si="32"/>
        <v>0</v>
      </c>
      <c r="K467" s="28">
        <f t="shared" si="33"/>
        <v>0</v>
      </c>
    </row>
    <row r="468" spans="1:12" x14ac:dyDescent="0.25">
      <c r="B468" s="21" t="s">
        <v>160</v>
      </c>
      <c r="C468" s="21"/>
      <c r="D468" s="22">
        <v>36</v>
      </c>
      <c r="E468" s="23"/>
      <c r="F468" s="24"/>
      <c r="G468" s="25"/>
      <c r="H468" s="62"/>
      <c r="I468" s="26">
        <f t="shared" si="34"/>
        <v>0</v>
      </c>
      <c r="J468" s="27">
        <f t="shared" si="32"/>
        <v>0</v>
      </c>
      <c r="K468" s="28">
        <f t="shared" si="33"/>
        <v>0</v>
      </c>
    </row>
    <row r="469" spans="1:12" x14ac:dyDescent="0.25">
      <c r="B469" s="21" t="s">
        <v>184</v>
      </c>
      <c r="C469" s="21"/>
      <c r="D469" s="22">
        <v>2</v>
      </c>
      <c r="E469" s="23"/>
      <c r="F469" s="24"/>
      <c r="G469" s="25"/>
      <c r="H469" s="62"/>
      <c r="I469" s="26">
        <f t="shared" si="34"/>
        <v>0</v>
      </c>
      <c r="J469" s="27">
        <f t="shared" si="32"/>
        <v>0</v>
      </c>
      <c r="K469" s="28">
        <f t="shared" si="33"/>
        <v>0</v>
      </c>
    </row>
    <row r="470" spans="1:12" x14ac:dyDescent="0.25">
      <c r="B470" s="21" t="s">
        <v>185</v>
      </c>
      <c r="C470" s="21"/>
      <c r="D470" s="22">
        <v>155</v>
      </c>
      <c r="E470" s="23"/>
      <c r="F470" s="24"/>
      <c r="G470" s="25"/>
      <c r="H470" s="62"/>
      <c r="I470" s="26">
        <f t="shared" si="34"/>
        <v>0</v>
      </c>
      <c r="J470" s="27">
        <f t="shared" si="32"/>
        <v>0</v>
      </c>
      <c r="K470" s="28">
        <f t="shared" si="33"/>
        <v>0</v>
      </c>
    </row>
    <row r="471" spans="1:12" x14ac:dyDescent="0.25">
      <c r="B471" s="21" t="s">
        <v>163</v>
      </c>
      <c r="C471" s="21"/>
      <c r="D471" s="22">
        <v>0.46</v>
      </c>
      <c r="E471" s="23"/>
      <c r="F471" s="24"/>
      <c r="G471" s="25"/>
      <c r="H471" s="62"/>
      <c r="I471" s="26">
        <f t="shared" si="34"/>
        <v>0</v>
      </c>
      <c r="J471" s="27">
        <f t="shared" si="32"/>
        <v>0</v>
      </c>
      <c r="K471" s="28">
        <f t="shared" si="33"/>
        <v>0</v>
      </c>
    </row>
    <row r="472" spans="1:12" x14ac:dyDescent="0.25">
      <c r="B472" s="21" t="s">
        <v>164</v>
      </c>
      <c r="C472" s="21"/>
      <c r="D472" s="22">
        <v>60</v>
      </c>
      <c r="E472" s="23"/>
      <c r="F472" s="24"/>
      <c r="G472" s="25"/>
      <c r="H472" s="62"/>
      <c r="I472" s="26">
        <f t="shared" si="34"/>
        <v>0</v>
      </c>
      <c r="J472" s="27">
        <f t="shared" si="32"/>
        <v>0</v>
      </c>
      <c r="K472" s="28">
        <f t="shared" si="33"/>
        <v>0</v>
      </c>
    </row>
    <row r="473" spans="1:12" x14ac:dyDescent="0.25">
      <c r="B473" s="21" t="s">
        <v>177</v>
      </c>
      <c r="C473" s="21"/>
      <c r="D473" s="22">
        <v>21</v>
      </c>
      <c r="E473" s="23"/>
      <c r="F473" s="24"/>
      <c r="G473" s="25"/>
      <c r="H473" s="62"/>
      <c r="I473" s="26">
        <f t="shared" si="34"/>
        <v>0</v>
      </c>
      <c r="J473" s="27">
        <f t="shared" si="32"/>
        <v>0</v>
      </c>
      <c r="K473" s="28">
        <f t="shared" si="33"/>
        <v>0</v>
      </c>
    </row>
    <row r="474" spans="1:12" x14ac:dyDescent="0.25">
      <c r="B474" s="21" t="s">
        <v>165</v>
      </c>
      <c r="C474" s="21"/>
      <c r="D474" s="22">
        <v>106</v>
      </c>
      <c r="E474" s="23"/>
      <c r="F474" s="24"/>
      <c r="G474" s="25"/>
      <c r="H474" s="62"/>
      <c r="I474" s="26">
        <f t="shared" si="34"/>
        <v>0</v>
      </c>
      <c r="J474" s="27">
        <f t="shared" si="32"/>
        <v>0</v>
      </c>
      <c r="K474" s="28">
        <f t="shared" si="33"/>
        <v>0</v>
      </c>
    </row>
    <row r="475" spans="1:12" x14ac:dyDescent="0.25">
      <c r="B475" s="21" t="s">
        <v>166</v>
      </c>
      <c r="C475" s="21"/>
      <c r="D475" s="22">
        <v>126</v>
      </c>
      <c r="E475" s="23"/>
      <c r="F475" s="24"/>
      <c r="G475" s="25"/>
      <c r="H475" s="62"/>
      <c r="I475" s="26">
        <f t="shared" si="34"/>
        <v>0</v>
      </c>
      <c r="J475" s="27">
        <f t="shared" si="32"/>
        <v>0</v>
      </c>
      <c r="K475" s="28">
        <f t="shared" si="33"/>
        <v>0</v>
      </c>
    </row>
    <row r="476" spans="1:12" x14ac:dyDescent="0.25">
      <c r="B476" s="21" t="s">
        <v>167</v>
      </c>
      <c r="C476" s="21"/>
      <c r="D476" s="22">
        <v>0.04</v>
      </c>
      <c r="E476" s="23"/>
      <c r="F476" s="24"/>
      <c r="G476" s="25"/>
      <c r="H476" s="62"/>
      <c r="I476" s="26">
        <f t="shared" si="34"/>
        <v>0</v>
      </c>
      <c r="J476" s="27">
        <f t="shared" si="32"/>
        <v>0</v>
      </c>
      <c r="K476" s="28">
        <f t="shared" si="33"/>
        <v>0</v>
      </c>
    </row>
    <row r="477" spans="1:12" x14ac:dyDescent="0.25">
      <c r="B477" s="21" t="s">
        <v>168</v>
      </c>
      <c r="C477" s="21"/>
      <c r="D477" s="22">
        <v>0.02</v>
      </c>
      <c r="E477" s="23"/>
      <c r="F477" s="24"/>
      <c r="G477" s="25"/>
      <c r="H477" s="62"/>
      <c r="I477" s="26">
        <f t="shared" si="34"/>
        <v>0</v>
      </c>
      <c r="J477" s="27">
        <f t="shared" si="32"/>
        <v>0</v>
      </c>
      <c r="K477" s="28">
        <f t="shared" si="33"/>
        <v>0</v>
      </c>
    </row>
    <row r="478" spans="1:12" x14ac:dyDescent="0.25">
      <c r="B478" s="21" t="s">
        <v>169</v>
      </c>
      <c r="C478" s="21"/>
      <c r="D478" s="22">
        <v>0.01</v>
      </c>
      <c r="E478" s="23"/>
      <c r="F478" s="24"/>
      <c r="G478" s="25"/>
      <c r="H478" s="62"/>
      <c r="I478" s="26">
        <f t="shared" si="34"/>
        <v>0</v>
      </c>
      <c r="J478" s="27">
        <f t="shared" si="32"/>
        <v>0</v>
      </c>
      <c r="K478" s="28">
        <f t="shared" si="33"/>
        <v>0</v>
      </c>
    </row>
    <row r="479" spans="1:12" x14ac:dyDescent="0.25">
      <c r="B479" s="21" t="s">
        <v>187</v>
      </c>
      <c r="C479" s="21"/>
      <c r="D479" s="22" t="s">
        <v>8</v>
      </c>
      <c r="E479" s="29"/>
      <c r="F479" s="30"/>
      <c r="G479" s="31"/>
      <c r="H479" s="63"/>
      <c r="I479" s="26"/>
      <c r="J479" s="27"/>
      <c r="K479" s="28"/>
    </row>
    <row r="480" spans="1:12" s="2" customFormat="1" ht="13" x14ac:dyDescent="0.3">
      <c r="A480" s="35"/>
      <c r="B480" s="12" t="s">
        <v>21</v>
      </c>
      <c r="C480" s="13"/>
      <c r="D480" s="14" t="s">
        <v>4</v>
      </c>
      <c r="E480" s="15"/>
      <c r="F480" s="16"/>
      <c r="G480" s="17"/>
      <c r="H480" s="61"/>
      <c r="I480" s="26"/>
      <c r="J480" s="27"/>
      <c r="K480" s="28"/>
      <c r="L480" s="35"/>
    </row>
    <row r="481" spans="1:12" x14ac:dyDescent="0.25">
      <c r="B481" s="21" t="s">
        <v>170</v>
      </c>
      <c r="C481" s="21"/>
      <c r="D481" s="22">
        <v>25</v>
      </c>
      <c r="E481" s="23"/>
      <c r="F481" s="24"/>
      <c r="G481" s="25"/>
      <c r="H481" s="62"/>
      <c r="I481" s="26">
        <f>D481*E481</f>
        <v>0</v>
      </c>
      <c r="J481" s="27">
        <f t="shared" si="32"/>
        <v>0</v>
      </c>
      <c r="K481" s="28">
        <f t="shared" si="33"/>
        <v>0</v>
      </c>
    </row>
    <row r="482" spans="1:12" x14ac:dyDescent="0.25">
      <c r="B482" s="21" t="s">
        <v>23</v>
      </c>
      <c r="C482" s="21"/>
      <c r="D482" s="22">
        <v>-676</v>
      </c>
      <c r="E482" s="23"/>
      <c r="F482" s="24"/>
      <c r="G482" s="25"/>
      <c r="H482" s="62"/>
      <c r="I482" s="26">
        <f>D482*E482</f>
        <v>0</v>
      </c>
      <c r="J482" s="27">
        <f t="shared" si="32"/>
        <v>0</v>
      </c>
      <c r="K482" s="28">
        <f t="shared" si="33"/>
        <v>0</v>
      </c>
    </row>
    <row r="483" spans="1:12" x14ac:dyDescent="0.25">
      <c r="B483" s="21" t="s">
        <v>24</v>
      </c>
      <c r="C483" s="21"/>
      <c r="D483" s="22">
        <v>-651</v>
      </c>
      <c r="E483" s="23"/>
      <c r="F483" s="24"/>
      <c r="G483" s="25"/>
      <c r="H483" s="62"/>
      <c r="I483" s="26">
        <f>D483*E483</f>
        <v>0</v>
      </c>
      <c r="J483" s="27">
        <f t="shared" si="32"/>
        <v>0</v>
      </c>
      <c r="K483" s="28">
        <f t="shared" si="33"/>
        <v>0</v>
      </c>
    </row>
    <row r="484" spans="1:12" s="2" customFormat="1" ht="13" x14ac:dyDescent="0.3">
      <c r="A484" s="35"/>
      <c r="B484" s="12" t="s">
        <v>25</v>
      </c>
      <c r="C484" s="13"/>
      <c r="D484" s="14" t="s">
        <v>4</v>
      </c>
      <c r="E484" s="15"/>
      <c r="F484" s="16"/>
      <c r="G484" s="17"/>
      <c r="H484" s="61"/>
      <c r="I484" s="26"/>
      <c r="J484" s="27"/>
      <c r="K484" s="28"/>
      <c r="L484" s="35"/>
    </row>
    <row r="485" spans="1:12" x14ac:dyDescent="0.25">
      <c r="B485" s="21" t="s">
        <v>26</v>
      </c>
      <c r="C485" s="21"/>
      <c r="D485" s="22">
        <v>36</v>
      </c>
      <c r="E485" s="23"/>
      <c r="F485" s="24"/>
      <c r="G485" s="25"/>
      <c r="H485" s="62"/>
      <c r="I485" s="26">
        <f>D485*E485</f>
        <v>0</v>
      </c>
      <c r="J485" s="27">
        <f t="shared" si="32"/>
        <v>0</v>
      </c>
      <c r="K485" s="28">
        <f t="shared" si="33"/>
        <v>0</v>
      </c>
    </row>
    <row r="486" spans="1:12" s="32" customFormat="1" ht="13" x14ac:dyDescent="0.3">
      <c r="A486" s="32" t="s">
        <v>212</v>
      </c>
      <c r="C486" s="32" t="s">
        <v>213</v>
      </c>
      <c r="D486" s="33"/>
      <c r="H486" s="60"/>
      <c r="I486" s="34"/>
      <c r="J486" s="34"/>
      <c r="K486" s="34"/>
    </row>
    <row r="487" spans="1:12" s="2" customFormat="1" ht="13" x14ac:dyDescent="0.3">
      <c r="A487" s="35"/>
      <c r="B487" s="12" t="s">
        <v>3</v>
      </c>
      <c r="C487" s="13"/>
      <c r="D487" s="14" t="s">
        <v>4</v>
      </c>
      <c r="E487" s="15"/>
      <c r="F487" s="16"/>
      <c r="G487" s="17"/>
      <c r="H487" s="61"/>
      <c r="I487" s="26"/>
      <c r="J487" s="27"/>
      <c r="K487" s="28"/>
      <c r="L487" s="35"/>
    </row>
    <row r="488" spans="1:12" x14ac:dyDescent="0.25">
      <c r="B488" s="21" t="s">
        <v>214</v>
      </c>
      <c r="C488" s="21"/>
      <c r="D488" s="22">
        <v>276</v>
      </c>
      <c r="E488" s="23"/>
      <c r="F488" s="24"/>
      <c r="G488" s="25"/>
      <c r="H488" s="62"/>
      <c r="I488" s="26">
        <f>D488*E488</f>
        <v>0</v>
      </c>
      <c r="J488" s="27">
        <f t="shared" si="32"/>
        <v>0</v>
      </c>
      <c r="K488" s="28">
        <f t="shared" si="33"/>
        <v>0</v>
      </c>
    </row>
    <row r="489" spans="1:12" x14ac:dyDescent="0.25">
      <c r="B489" s="21" t="s">
        <v>215</v>
      </c>
      <c r="C489" s="21"/>
      <c r="D489" s="22" t="s">
        <v>8</v>
      </c>
      <c r="E489" s="29"/>
      <c r="F489" s="30"/>
      <c r="G489" s="31"/>
      <c r="H489" s="63"/>
      <c r="I489" s="26"/>
      <c r="J489" s="27"/>
      <c r="K489" s="28"/>
    </row>
    <row r="490" spans="1:12" s="2" customFormat="1" ht="13" x14ac:dyDescent="0.3">
      <c r="A490" s="35"/>
      <c r="B490" s="12" t="s">
        <v>9</v>
      </c>
      <c r="C490" s="13"/>
      <c r="D490" s="14" t="s">
        <v>10</v>
      </c>
      <c r="E490" s="15"/>
      <c r="F490" s="16"/>
      <c r="G490" s="17"/>
      <c r="H490" s="61"/>
      <c r="I490" s="26"/>
      <c r="J490" s="27"/>
      <c r="K490" s="28"/>
      <c r="L490" s="35"/>
    </row>
    <row r="491" spans="1:12" x14ac:dyDescent="0.25">
      <c r="B491" s="21" t="s">
        <v>156</v>
      </c>
      <c r="C491" s="21"/>
      <c r="D491" s="22">
        <v>0.01</v>
      </c>
      <c r="E491" s="23"/>
      <c r="F491" s="24"/>
      <c r="G491" s="25"/>
      <c r="H491" s="62"/>
      <c r="I491" s="26">
        <f t="shared" ref="I491:I500" si="35">D491*E491</f>
        <v>0</v>
      </c>
      <c r="J491" s="27">
        <f t="shared" si="32"/>
        <v>0</v>
      </c>
      <c r="K491" s="28">
        <f t="shared" si="33"/>
        <v>0</v>
      </c>
    </row>
    <row r="492" spans="1:12" x14ac:dyDescent="0.25">
      <c r="B492" s="21" t="s">
        <v>174</v>
      </c>
      <c r="C492" s="21"/>
      <c r="D492" s="22">
        <v>49</v>
      </c>
      <c r="E492" s="23"/>
      <c r="F492" s="24"/>
      <c r="G492" s="25"/>
      <c r="H492" s="62"/>
      <c r="I492" s="26">
        <f t="shared" si="35"/>
        <v>0</v>
      </c>
      <c r="J492" s="27">
        <f t="shared" si="32"/>
        <v>0</v>
      </c>
      <c r="K492" s="28">
        <f t="shared" si="33"/>
        <v>0</v>
      </c>
    </row>
    <row r="493" spans="1:12" x14ac:dyDescent="0.25">
      <c r="B493" s="21" t="s">
        <v>160</v>
      </c>
      <c r="C493" s="21"/>
      <c r="D493" s="22">
        <v>36</v>
      </c>
      <c r="E493" s="23"/>
      <c r="F493" s="24"/>
      <c r="G493" s="25"/>
      <c r="H493" s="62"/>
      <c r="I493" s="26">
        <f t="shared" si="35"/>
        <v>0</v>
      </c>
      <c r="J493" s="27">
        <f t="shared" si="32"/>
        <v>0</v>
      </c>
      <c r="K493" s="28">
        <f t="shared" si="33"/>
        <v>0</v>
      </c>
    </row>
    <row r="494" spans="1:12" x14ac:dyDescent="0.25">
      <c r="B494" s="21" t="s">
        <v>161</v>
      </c>
      <c r="C494" s="21"/>
      <c r="D494" s="22">
        <v>131</v>
      </c>
      <c r="E494" s="23"/>
      <c r="F494" s="24"/>
      <c r="G494" s="25"/>
      <c r="H494" s="62"/>
      <c r="I494" s="26">
        <f t="shared" si="35"/>
        <v>0</v>
      </c>
      <c r="J494" s="27">
        <f t="shared" si="32"/>
        <v>0</v>
      </c>
      <c r="K494" s="28">
        <f t="shared" si="33"/>
        <v>0</v>
      </c>
    </row>
    <row r="495" spans="1:12" x14ac:dyDescent="0.25">
      <c r="B495" s="74" t="s">
        <v>184</v>
      </c>
      <c r="C495" s="21"/>
      <c r="D495" s="22">
        <v>2</v>
      </c>
      <c r="E495" s="23"/>
      <c r="F495" s="24"/>
      <c r="G495" s="25"/>
      <c r="H495" s="62"/>
      <c r="I495" s="26">
        <f t="shared" si="35"/>
        <v>0</v>
      </c>
      <c r="J495" s="27">
        <f t="shared" si="32"/>
        <v>0</v>
      </c>
      <c r="K495" s="28">
        <f t="shared" si="33"/>
        <v>0</v>
      </c>
    </row>
    <row r="496" spans="1:12" x14ac:dyDescent="0.25">
      <c r="B496" s="21" t="s">
        <v>185</v>
      </c>
      <c r="C496" s="21"/>
      <c r="D496" s="22">
        <v>155</v>
      </c>
      <c r="E496" s="23"/>
      <c r="F496" s="24"/>
      <c r="G496" s="25"/>
      <c r="H496" s="62"/>
      <c r="I496" s="26">
        <f t="shared" si="35"/>
        <v>0</v>
      </c>
      <c r="J496" s="27">
        <f t="shared" si="32"/>
        <v>0</v>
      </c>
      <c r="K496" s="28">
        <f t="shared" si="33"/>
        <v>0</v>
      </c>
    </row>
    <row r="497" spans="1:12" x14ac:dyDescent="0.25">
      <c r="B497" s="21" t="s">
        <v>162</v>
      </c>
      <c r="C497" s="21"/>
      <c r="D497" s="22">
        <v>123</v>
      </c>
      <c r="E497" s="23"/>
      <c r="F497" s="24"/>
      <c r="G497" s="25"/>
      <c r="H497" s="62"/>
      <c r="I497" s="26">
        <f t="shared" si="35"/>
        <v>0</v>
      </c>
      <c r="J497" s="27">
        <f t="shared" si="32"/>
        <v>0</v>
      </c>
      <c r="K497" s="28">
        <f t="shared" si="33"/>
        <v>0</v>
      </c>
    </row>
    <row r="498" spans="1:12" x14ac:dyDescent="0.25">
      <c r="B498" s="21" t="s">
        <v>163</v>
      </c>
      <c r="C498" s="21"/>
      <c r="D498" s="22">
        <v>0.46</v>
      </c>
      <c r="E498" s="23"/>
      <c r="F498" s="24"/>
      <c r="G498" s="25"/>
      <c r="H498" s="62"/>
      <c r="I498" s="26">
        <f t="shared" si="35"/>
        <v>0</v>
      </c>
      <c r="J498" s="27">
        <f t="shared" si="32"/>
        <v>0</v>
      </c>
      <c r="K498" s="28">
        <f t="shared" si="33"/>
        <v>0</v>
      </c>
    </row>
    <row r="499" spans="1:12" x14ac:dyDescent="0.25">
      <c r="B499" s="21" t="s">
        <v>177</v>
      </c>
      <c r="C499" s="21"/>
      <c r="D499" s="22">
        <v>21</v>
      </c>
      <c r="E499" s="23"/>
      <c r="F499" s="24"/>
      <c r="G499" s="25"/>
      <c r="H499" s="62"/>
      <c r="I499" s="26">
        <f t="shared" si="35"/>
        <v>0</v>
      </c>
      <c r="J499" s="27">
        <f t="shared" si="32"/>
        <v>0</v>
      </c>
      <c r="K499" s="28">
        <f t="shared" si="33"/>
        <v>0</v>
      </c>
    </row>
    <row r="500" spans="1:12" x14ac:dyDescent="0.25">
      <c r="B500" s="21" t="s">
        <v>165</v>
      </c>
      <c r="C500" s="21"/>
      <c r="D500" s="22">
        <v>106</v>
      </c>
      <c r="E500" s="23"/>
      <c r="F500" s="24"/>
      <c r="G500" s="25"/>
      <c r="H500" s="62"/>
      <c r="I500" s="26">
        <f t="shared" si="35"/>
        <v>0</v>
      </c>
      <c r="J500" s="27">
        <f t="shared" si="32"/>
        <v>0</v>
      </c>
      <c r="K500" s="28">
        <f t="shared" si="33"/>
        <v>0</v>
      </c>
    </row>
    <row r="501" spans="1:12" x14ac:dyDescent="0.25">
      <c r="B501" s="21" t="s">
        <v>201</v>
      </c>
      <c r="C501" s="21"/>
      <c r="D501" s="22" t="s">
        <v>8</v>
      </c>
      <c r="E501" s="29"/>
      <c r="F501" s="30"/>
      <c r="G501" s="31"/>
      <c r="H501" s="63"/>
      <c r="I501" s="26"/>
      <c r="J501" s="27"/>
      <c r="K501" s="28"/>
    </row>
    <row r="502" spans="1:12" x14ac:dyDescent="0.25">
      <c r="B502" s="21" t="s">
        <v>178</v>
      </c>
      <c r="C502" s="21"/>
      <c r="D502" s="22">
        <v>126</v>
      </c>
      <c r="E502" s="23"/>
      <c r="F502" s="24"/>
      <c r="G502" s="25"/>
      <c r="H502" s="62"/>
      <c r="I502" s="26">
        <f>D502*E502</f>
        <v>0</v>
      </c>
      <c r="J502" s="27">
        <f t="shared" si="32"/>
        <v>0</v>
      </c>
      <c r="K502" s="28">
        <f t="shared" si="33"/>
        <v>0</v>
      </c>
    </row>
    <row r="503" spans="1:12" x14ac:dyDescent="0.25">
      <c r="B503" s="21" t="s">
        <v>167</v>
      </c>
      <c r="C503" s="21"/>
      <c r="D503" s="22">
        <v>0.04</v>
      </c>
      <c r="E503" s="23"/>
      <c r="F503" s="24"/>
      <c r="G503" s="25"/>
      <c r="H503" s="62"/>
      <c r="I503" s="26">
        <f>D503*E503</f>
        <v>0</v>
      </c>
      <c r="J503" s="27">
        <f t="shared" si="32"/>
        <v>0</v>
      </c>
      <c r="K503" s="28">
        <f t="shared" si="33"/>
        <v>0</v>
      </c>
    </row>
    <row r="504" spans="1:12" x14ac:dyDescent="0.25">
      <c r="B504" s="21" t="s">
        <v>168</v>
      </c>
      <c r="C504" s="21"/>
      <c r="D504" s="22">
        <v>0.02</v>
      </c>
      <c r="E504" s="23"/>
      <c r="F504" s="24"/>
      <c r="G504" s="25"/>
      <c r="H504" s="62"/>
      <c r="I504" s="26">
        <f>D504*E504</f>
        <v>0</v>
      </c>
      <c r="J504" s="27">
        <f t="shared" si="32"/>
        <v>0</v>
      </c>
      <c r="K504" s="28">
        <f t="shared" si="33"/>
        <v>0</v>
      </c>
    </row>
    <row r="505" spans="1:12" x14ac:dyDescent="0.25">
      <c r="B505" s="21" t="s">
        <v>169</v>
      </c>
      <c r="C505" s="21"/>
      <c r="D505" s="22">
        <v>0.01</v>
      </c>
      <c r="E505" s="23"/>
      <c r="F505" s="24"/>
      <c r="G505" s="25"/>
      <c r="H505" s="62"/>
      <c r="I505" s="26">
        <f>D505*E505</f>
        <v>0</v>
      </c>
      <c r="J505" s="27">
        <f t="shared" si="32"/>
        <v>0</v>
      </c>
      <c r="K505" s="28">
        <f t="shared" si="33"/>
        <v>0</v>
      </c>
    </row>
    <row r="506" spans="1:12" x14ac:dyDescent="0.25">
      <c r="B506" s="21" t="s">
        <v>187</v>
      </c>
      <c r="C506" s="21"/>
      <c r="D506" s="22">
        <v>16</v>
      </c>
      <c r="E506" s="23"/>
      <c r="F506" s="24"/>
      <c r="G506" s="25"/>
      <c r="H506" s="62"/>
      <c r="I506" s="26">
        <f>D506*E506</f>
        <v>0</v>
      </c>
      <c r="J506" s="27">
        <f t="shared" si="32"/>
        <v>0</v>
      </c>
      <c r="K506" s="28">
        <f t="shared" si="33"/>
        <v>0</v>
      </c>
    </row>
    <row r="507" spans="1:12" ht="13" x14ac:dyDescent="0.3">
      <c r="B507" s="21" t="s">
        <v>607</v>
      </c>
      <c r="C507" s="21"/>
      <c r="D507" s="14" t="s">
        <v>4</v>
      </c>
      <c r="E507" s="23"/>
      <c r="F507" s="24"/>
      <c r="G507" s="25"/>
      <c r="H507" s="62"/>
      <c r="I507" s="26"/>
      <c r="J507" s="27"/>
      <c r="K507" s="28"/>
    </row>
    <row r="508" spans="1:12" x14ac:dyDescent="0.25">
      <c r="B508" s="21" t="s">
        <v>22</v>
      </c>
      <c r="C508" s="21"/>
      <c r="D508" s="22">
        <v>25</v>
      </c>
      <c r="E508" s="23"/>
      <c r="F508" s="24"/>
      <c r="G508" s="25"/>
      <c r="H508" s="62"/>
      <c r="I508" s="26">
        <f>D508*E508</f>
        <v>0</v>
      </c>
      <c r="J508" s="27">
        <f t="shared" si="32"/>
        <v>0</v>
      </c>
      <c r="K508" s="28">
        <f t="shared" si="33"/>
        <v>0</v>
      </c>
    </row>
    <row r="509" spans="1:12" x14ac:dyDescent="0.25">
      <c r="B509" s="21" t="s">
        <v>23</v>
      </c>
      <c r="C509" s="21"/>
      <c r="D509" s="22">
        <v>-276</v>
      </c>
      <c r="E509" s="23"/>
      <c r="F509" s="24"/>
      <c r="G509" s="25"/>
      <c r="H509" s="62"/>
      <c r="I509" s="26">
        <f>D509*E509</f>
        <v>0</v>
      </c>
      <c r="J509" s="27">
        <f t="shared" si="32"/>
        <v>0</v>
      </c>
      <c r="K509" s="28">
        <f t="shared" si="33"/>
        <v>0</v>
      </c>
    </row>
    <row r="510" spans="1:12" x14ac:dyDescent="0.25">
      <c r="B510" s="21" t="s">
        <v>24</v>
      </c>
      <c r="C510" s="21"/>
      <c r="D510" s="22">
        <v>-251</v>
      </c>
      <c r="E510" s="23"/>
      <c r="F510" s="24"/>
      <c r="G510" s="25"/>
      <c r="H510" s="62"/>
      <c r="I510" s="26">
        <f>D510*E510</f>
        <v>0</v>
      </c>
      <c r="J510" s="27">
        <f t="shared" si="32"/>
        <v>0</v>
      </c>
      <c r="K510" s="28">
        <f t="shared" si="33"/>
        <v>0</v>
      </c>
    </row>
    <row r="511" spans="1:12" s="2" customFormat="1" ht="13" x14ac:dyDescent="0.3">
      <c r="A511" s="35"/>
      <c r="B511" s="12" t="s">
        <v>25</v>
      </c>
      <c r="C511" s="13"/>
      <c r="D511" s="14" t="s">
        <v>4</v>
      </c>
      <c r="E511" s="15"/>
      <c r="F511" s="16"/>
      <c r="G511" s="17"/>
      <c r="H511" s="61"/>
      <c r="I511" s="26"/>
      <c r="J511" s="27"/>
      <c r="K511" s="28"/>
      <c r="L511" s="35"/>
    </row>
    <row r="512" spans="1:12" x14ac:dyDescent="0.25">
      <c r="B512" s="21" t="s">
        <v>26</v>
      </c>
      <c r="C512" s="21"/>
      <c r="D512" s="22">
        <v>36</v>
      </c>
      <c r="E512" s="23"/>
      <c r="F512" s="24"/>
      <c r="G512" s="25"/>
      <c r="H512" s="62"/>
      <c r="I512" s="26">
        <f>D512*E512</f>
        <v>0</v>
      </c>
      <c r="J512" s="27">
        <f t="shared" si="32"/>
        <v>0</v>
      </c>
      <c r="K512" s="28">
        <f t="shared" si="33"/>
        <v>0</v>
      </c>
    </row>
    <row r="513" spans="1:12" s="32" customFormat="1" ht="13" x14ac:dyDescent="0.3">
      <c r="A513" s="32" t="s">
        <v>216</v>
      </c>
      <c r="C513" s="32" t="s">
        <v>217</v>
      </c>
      <c r="D513" s="33"/>
      <c r="H513" s="60"/>
      <c r="I513" s="34"/>
      <c r="J513" s="34"/>
      <c r="K513" s="34"/>
    </row>
    <row r="514" spans="1:12" s="2" customFormat="1" ht="13" x14ac:dyDescent="0.3">
      <c r="A514" s="35"/>
      <c r="B514" s="12" t="s">
        <v>3</v>
      </c>
      <c r="C514" s="13"/>
      <c r="D514" s="14" t="s">
        <v>4</v>
      </c>
      <c r="E514" s="15"/>
      <c r="F514" s="16"/>
      <c r="G514" s="17"/>
      <c r="H514" s="61"/>
      <c r="I514" s="26"/>
      <c r="J514" s="27"/>
      <c r="K514" s="28"/>
      <c r="L514" s="35"/>
    </row>
    <row r="515" spans="1:12" x14ac:dyDescent="0.25">
      <c r="B515" s="21" t="s">
        <v>218</v>
      </c>
      <c r="C515" s="21"/>
      <c r="D515" s="22">
        <v>388</v>
      </c>
      <c r="E515" s="23"/>
      <c r="F515" s="24"/>
      <c r="G515" s="25"/>
      <c r="H515" s="62"/>
      <c r="I515" s="26">
        <f>D515*E515</f>
        <v>0</v>
      </c>
      <c r="J515" s="27">
        <f t="shared" si="32"/>
        <v>0</v>
      </c>
      <c r="K515" s="28">
        <f t="shared" si="33"/>
        <v>0</v>
      </c>
    </row>
    <row r="516" spans="1:12" x14ac:dyDescent="0.25">
      <c r="B516" s="21" t="s">
        <v>219</v>
      </c>
      <c r="C516" s="21"/>
      <c r="D516" s="22">
        <v>384</v>
      </c>
      <c r="E516" s="23"/>
      <c r="F516" s="24"/>
      <c r="G516" s="25"/>
      <c r="H516" s="62"/>
      <c r="I516" s="26">
        <f>D516*E516</f>
        <v>0</v>
      </c>
      <c r="J516" s="27">
        <f t="shared" si="32"/>
        <v>0</v>
      </c>
      <c r="K516" s="28">
        <f t="shared" si="33"/>
        <v>0</v>
      </c>
    </row>
    <row r="517" spans="1:12" x14ac:dyDescent="0.25">
      <c r="B517" s="21" t="s">
        <v>220</v>
      </c>
      <c r="C517" s="21"/>
      <c r="D517" s="22">
        <v>389</v>
      </c>
      <c r="E517" s="23"/>
      <c r="F517" s="24"/>
      <c r="G517" s="25"/>
      <c r="H517" s="62"/>
      <c r="I517" s="26">
        <f>D517*E517</f>
        <v>0</v>
      </c>
      <c r="J517" s="27">
        <f t="shared" si="32"/>
        <v>0</v>
      </c>
      <c r="K517" s="28">
        <f t="shared" si="33"/>
        <v>0</v>
      </c>
    </row>
    <row r="518" spans="1:12" s="2" customFormat="1" ht="13" x14ac:dyDescent="0.3">
      <c r="A518" s="35"/>
      <c r="B518" s="12" t="s">
        <v>9</v>
      </c>
      <c r="C518" s="13"/>
      <c r="D518" s="14" t="s">
        <v>10</v>
      </c>
      <c r="E518" s="15"/>
      <c r="F518" s="16"/>
      <c r="G518" s="17"/>
      <c r="H518" s="61"/>
      <c r="I518" s="26"/>
      <c r="J518" s="27"/>
      <c r="K518" s="28"/>
      <c r="L518" s="35"/>
    </row>
    <row r="519" spans="1:12" x14ac:dyDescent="0.25">
      <c r="B519" s="21" t="s">
        <v>156</v>
      </c>
      <c r="C519" s="21"/>
      <c r="D519" s="22">
        <v>0.01</v>
      </c>
      <c r="E519" s="23"/>
      <c r="F519" s="24"/>
      <c r="G519" s="25"/>
      <c r="H519" s="62"/>
      <c r="I519" s="26">
        <f t="shared" ref="I519:I531" si="36">D519*E519</f>
        <v>0</v>
      </c>
      <c r="J519" s="27">
        <f t="shared" ref="J519:J581" si="37">D519*F519</f>
        <v>0</v>
      </c>
      <c r="K519" s="28">
        <f t="shared" ref="K519:K581" si="38">D519*G519</f>
        <v>0</v>
      </c>
    </row>
    <row r="520" spans="1:12" x14ac:dyDescent="0.25">
      <c r="B520" s="21" t="s">
        <v>160</v>
      </c>
      <c r="C520" s="21"/>
      <c r="D520" s="22">
        <v>36</v>
      </c>
      <c r="E520" s="23"/>
      <c r="F520" s="24"/>
      <c r="G520" s="25"/>
      <c r="H520" s="62"/>
      <c r="I520" s="26">
        <f t="shared" si="36"/>
        <v>0</v>
      </c>
      <c r="J520" s="27">
        <f t="shared" si="37"/>
        <v>0</v>
      </c>
      <c r="K520" s="28">
        <f t="shared" si="38"/>
        <v>0</v>
      </c>
    </row>
    <row r="521" spans="1:12" x14ac:dyDescent="0.25">
      <c r="B521" s="74" t="s">
        <v>184</v>
      </c>
      <c r="C521" s="21"/>
      <c r="D521" s="22">
        <v>2</v>
      </c>
      <c r="E521" s="23"/>
      <c r="F521" s="24"/>
      <c r="G521" s="25"/>
      <c r="H521" s="62"/>
      <c r="I521" s="26">
        <f t="shared" si="36"/>
        <v>0</v>
      </c>
      <c r="J521" s="27">
        <f t="shared" si="37"/>
        <v>0</v>
      </c>
      <c r="K521" s="28">
        <f t="shared" si="38"/>
        <v>0</v>
      </c>
    </row>
    <row r="522" spans="1:12" x14ac:dyDescent="0.25">
      <c r="B522" s="21" t="s">
        <v>185</v>
      </c>
      <c r="C522" s="21"/>
      <c r="D522" s="22">
        <v>155</v>
      </c>
      <c r="E522" s="23"/>
      <c r="F522" s="24"/>
      <c r="G522" s="25"/>
      <c r="H522" s="62"/>
      <c r="I522" s="26">
        <f t="shared" si="36"/>
        <v>0</v>
      </c>
      <c r="J522" s="27">
        <f t="shared" si="37"/>
        <v>0</v>
      </c>
      <c r="K522" s="28">
        <f t="shared" si="38"/>
        <v>0</v>
      </c>
    </row>
    <row r="523" spans="1:12" x14ac:dyDescent="0.25">
      <c r="B523" s="21" t="s">
        <v>162</v>
      </c>
      <c r="C523" s="21"/>
      <c r="D523" s="22">
        <v>123</v>
      </c>
      <c r="E523" s="23"/>
      <c r="F523" s="24"/>
      <c r="G523" s="25"/>
      <c r="H523" s="62"/>
      <c r="I523" s="26">
        <f t="shared" si="36"/>
        <v>0</v>
      </c>
      <c r="J523" s="27">
        <f t="shared" si="37"/>
        <v>0</v>
      </c>
      <c r="K523" s="28">
        <f t="shared" si="38"/>
        <v>0</v>
      </c>
    </row>
    <row r="524" spans="1:12" x14ac:dyDescent="0.25">
      <c r="B524" s="21" t="s">
        <v>163</v>
      </c>
      <c r="C524" s="21"/>
      <c r="D524" s="22">
        <v>0.46</v>
      </c>
      <c r="E524" s="23"/>
      <c r="F524" s="24"/>
      <c r="G524" s="25"/>
      <c r="H524" s="62"/>
      <c r="I524" s="26">
        <f t="shared" si="36"/>
        <v>0</v>
      </c>
      <c r="J524" s="27">
        <f t="shared" si="37"/>
        <v>0</v>
      </c>
      <c r="K524" s="28">
        <f t="shared" si="38"/>
        <v>0</v>
      </c>
    </row>
    <row r="525" spans="1:12" x14ac:dyDescent="0.25">
      <c r="B525" s="21" t="s">
        <v>177</v>
      </c>
      <c r="C525" s="21"/>
      <c r="D525" s="22">
        <v>21</v>
      </c>
      <c r="E525" s="23"/>
      <c r="F525" s="24"/>
      <c r="G525" s="25"/>
      <c r="H525" s="62"/>
      <c r="I525" s="26">
        <f t="shared" si="36"/>
        <v>0</v>
      </c>
      <c r="J525" s="27">
        <f t="shared" si="37"/>
        <v>0</v>
      </c>
      <c r="K525" s="28">
        <f t="shared" si="38"/>
        <v>0</v>
      </c>
    </row>
    <row r="526" spans="1:12" x14ac:dyDescent="0.25">
      <c r="B526" s="21" t="s">
        <v>165</v>
      </c>
      <c r="C526" s="21"/>
      <c r="D526" s="22">
        <v>106</v>
      </c>
      <c r="E526" s="23"/>
      <c r="F526" s="24"/>
      <c r="G526" s="25"/>
      <c r="H526" s="62"/>
      <c r="I526" s="26">
        <f t="shared" si="36"/>
        <v>0</v>
      </c>
      <c r="J526" s="27">
        <f t="shared" si="37"/>
        <v>0</v>
      </c>
      <c r="K526" s="28">
        <f t="shared" si="38"/>
        <v>0</v>
      </c>
    </row>
    <row r="527" spans="1:12" x14ac:dyDescent="0.25">
      <c r="B527" s="21" t="s">
        <v>166</v>
      </c>
      <c r="C527" s="21"/>
      <c r="D527" s="22">
        <v>126</v>
      </c>
      <c r="E527" s="23"/>
      <c r="F527" s="24"/>
      <c r="G527" s="25"/>
      <c r="H527" s="62"/>
      <c r="I527" s="26">
        <f t="shared" si="36"/>
        <v>0</v>
      </c>
      <c r="J527" s="27">
        <f t="shared" si="37"/>
        <v>0</v>
      </c>
      <c r="K527" s="28">
        <f t="shared" si="38"/>
        <v>0</v>
      </c>
    </row>
    <row r="528" spans="1:12" x14ac:dyDescent="0.25">
      <c r="B528" s="21" t="s">
        <v>167</v>
      </c>
      <c r="C528" s="21"/>
      <c r="D528" s="22">
        <v>0.04</v>
      </c>
      <c r="E528" s="23"/>
      <c r="F528" s="24"/>
      <c r="G528" s="25"/>
      <c r="H528" s="62"/>
      <c r="I528" s="26">
        <f t="shared" si="36"/>
        <v>0</v>
      </c>
      <c r="J528" s="27">
        <f t="shared" si="37"/>
        <v>0</v>
      </c>
      <c r="K528" s="28">
        <f t="shared" si="38"/>
        <v>0</v>
      </c>
    </row>
    <row r="529" spans="1:12" x14ac:dyDescent="0.25">
      <c r="B529" s="21" t="s">
        <v>168</v>
      </c>
      <c r="C529" s="21"/>
      <c r="D529" s="22">
        <v>0.02</v>
      </c>
      <c r="E529" s="23"/>
      <c r="F529" s="24"/>
      <c r="G529" s="25"/>
      <c r="H529" s="62"/>
      <c r="I529" s="26">
        <f t="shared" si="36"/>
        <v>0</v>
      </c>
      <c r="J529" s="27">
        <f t="shared" si="37"/>
        <v>0</v>
      </c>
      <c r="K529" s="28">
        <f t="shared" si="38"/>
        <v>0</v>
      </c>
    </row>
    <row r="530" spans="1:12" x14ac:dyDescent="0.25">
      <c r="B530" s="21" t="s">
        <v>169</v>
      </c>
      <c r="C530" s="21"/>
      <c r="D530" s="22">
        <v>0.01</v>
      </c>
      <c r="E530" s="23"/>
      <c r="F530" s="24"/>
      <c r="G530" s="25"/>
      <c r="H530" s="62"/>
      <c r="I530" s="26">
        <f t="shared" si="36"/>
        <v>0</v>
      </c>
      <c r="J530" s="27">
        <f t="shared" si="37"/>
        <v>0</v>
      </c>
      <c r="K530" s="28">
        <f t="shared" si="38"/>
        <v>0</v>
      </c>
    </row>
    <row r="531" spans="1:12" x14ac:dyDescent="0.25">
      <c r="B531" s="21" t="s">
        <v>187</v>
      </c>
      <c r="C531" s="21"/>
      <c r="D531" s="22">
        <v>16</v>
      </c>
      <c r="E531" s="23"/>
      <c r="F531" s="24"/>
      <c r="G531" s="25"/>
      <c r="H531" s="62"/>
      <c r="I531" s="26">
        <f t="shared" si="36"/>
        <v>0</v>
      </c>
      <c r="J531" s="27">
        <f t="shared" si="37"/>
        <v>0</v>
      </c>
      <c r="K531" s="28">
        <f t="shared" si="38"/>
        <v>0</v>
      </c>
    </row>
    <row r="532" spans="1:12" s="2" customFormat="1" ht="13" x14ac:dyDescent="0.3">
      <c r="A532" s="35"/>
      <c r="B532" s="12" t="s">
        <v>209</v>
      </c>
      <c r="C532" s="13"/>
      <c r="D532" s="14" t="s">
        <v>4</v>
      </c>
      <c r="E532" s="15"/>
      <c r="F532" s="16"/>
      <c r="G532" s="17"/>
      <c r="H532" s="61"/>
      <c r="I532" s="26"/>
      <c r="J532" s="27"/>
      <c r="K532" s="28"/>
      <c r="L532" s="35"/>
    </row>
    <row r="533" spans="1:12" x14ac:dyDescent="0.25">
      <c r="B533" s="21" t="s">
        <v>22</v>
      </c>
      <c r="C533" s="21"/>
      <c r="D533" s="22">
        <v>25</v>
      </c>
      <c r="E533" s="23"/>
      <c r="F533" s="24"/>
      <c r="G533" s="25"/>
      <c r="H533" s="62"/>
      <c r="I533" s="26">
        <f>D533*E533</f>
        <v>0</v>
      </c>
      <c r="J533" s="27">
        <f t="shared" si="37"/>
        <v>0</v>
      </c>
      <c r="K533" s="28">
        <f t="shared" si="38"/>
        <v>0</v>
      </c>
    </row>
    <row r="534" spans="1:12" x14ac:dyDescent="0.25">
      <c r="B534" s="21" t="s">
        <v>23</v>
      </c>
      <c r="C534" s="21"/>
      <c r="D534" s="22">
        <v>-388</v>
      </c>
      <c r="E534" s="23"/>
      <c r="F534" s="24"/>
      <c r="G534" s="25"/>
      <c r="H534" s="62"/>
      <c r="I534" s="26">
        <f>D534*E534</f>
        <v>0</v>
      </c>
      <c r="J534" s="27">
        <f t="shared" si="37"/>
        <v>0</v>
      </c>
      <c r="K534" s="28">
        <f t="shared" si="38"/>
        <v>0</v>
      </c>
    </row>
    <row r="535" spans="1:12" x14ac:dyDescent="0.25">
      <c r="B535" s="21" t="s">
        <v>24</v>
      </c>
      <c r="C535" s="21"/>
      <c r="D535" s="22">
        <v>-363</v>
      </c>
      <c r="E535" s="23"/>
      <c r="F535" s="24"/>
      <c r="G535" s="25"/>
      <c r="H535" s="62"/>
      <c r="I535" s="26">
        <f>D535*E535</f>
        <v>0</v>
      </c>
      <c r="J535" s="27">
        <f t="shared" si="37"/>
        <v>0</v>
      </c>
      <c r="K535" s="28">
        <f t="shared" si="38"/>
        <v>0</v>
      </c>
    </row>
    <row r="536" spans="1:12" s="2" customFormat="1" ht="13" x14ac:dyDescent="0.3">
      <c r="A536" s="35"/>
      <c r="B536" s="12" t="s">
        <v>25</v>
      </c>
      <c r="C536" s="13"/>
      <c r="D536" s="14" t="s">
        <v>4</v>
      </c>
      <c r="E536" s="15"/>
      <c r="F536" s="16"/>
      <c r="G536" s="17"/>
      <c r="H536" s="61"/>
      <c r="I536" s="26"/>
      <c r="J536" s="27"/>
      <c r="K536" s="28"/>
      <c r="L536" s="35"/>
    </row>
    <row r="537" spans="1:12" x14ac:dyDescent="0.25">
      <c r="B537" s="21" t="s">
        <v>26</v>
      </c>
      <c r="C537" s="21"/>
      <c r="D537" s="22">
        <v>40</v>
      </c>
      <c r="E537" s="23"/>
      <c r="F537" s="24"/>
      <c r="G537" s="25"/>
      <c r="H537" s="62"/>
      <c r="I537" s="26">
        <f>D537*E537</f>
        <v>0</v>
      </c>
      <c r="J537" s="27">
        <f t="shared" si="37"/>
        <v>0</v>
      </c>
      <c r="K537" s="28">
        <f t="shared" si="38"/>
        <v>0</v>
      </c>
    </row>
    <row r="538" spans="1:12" s="32" customFormat="1" ht="13" x14ac:dyDescent="0.3">
      <c r="A538" s="32" t="s">
        <v>221</v>
      </c>
      <c r="C538" s="32" t="s">
        <v>222</v>
      </c>
      <c r="D538" s="33"/>
      <c r="H538" s="60"/>
      <c r="I538" s="34"/>
      <c r="J538" s="34"/>
      <c r="K538" s="34"/>
    </row>
    <row r="539" spans="1:12" s="2" customFormat="1" ht="13" x14ac:dyDescent="0.3">
      <c r="A539" s="35"/>
      <c r="B539" s="12" t="s">
        <v>3</v>
      </c>
      <c r="C539" s="13"/>
      <c r="D539" s="14" t="s">
        <v>4</v>
      </c>
      <c r="E539" s="15"/>
      <c r="F539" s="16"/>
      <c r="G539" s="17"/>
      <c r="H539" s="61"/>
      <c r="I539" s="26"/>
      <c r="J539" s="27"/>
      <c r="K539" s="28"/>
      <c r="L539" s="35"/>
    </row>
    <row r="540" spans="1:12" x14ac:dyDescent="0.25">
      <c r="B540" s="21" t="s">
        <v>223</v>
      </c>
      <c r="C540" s="21"/>
      <c r="D540" s="22">
        <v>459</v>
      </c>
      <c r="E540" s="23"/>
      <c r="F540" s="24"/>
      <c r="G540" s="25"/>
      <c r="H540" s="62"/>
      <c r="I540" s="26">
        <f>D540*E540</f>
        <v>0</v>
      </c>
      <c r="J540" s="27">
        <f t="shared" si="37"/>
        <v>0</v>
      </c>
      <c r="K540" s="28">
        <f t="shared" si="38"/>
        <v>0</v>
      </c>
    </row>
    <row r="541" spans="1:12" x14ac:dyDescent="0.25">
      <c r="B541" s="21" t="s">
        <v>224</v>
      </c>
      <c r="C541" s="21"/>
      <c r="D541" s="22">
        <v>484</v>
      </c>
      <c r="E541" s="23"/>
      <c r="F541" s="24"/>
      <c r="G541" s="25"/>
      <c r="H541" s="62"/>
      <c r="I541" s="26">
        <f>D541*E541</f>
        <v>0</v>
      </c>
      <c r="J541" s="27">
        <f t="shared" si="37"/>
        <v>0</v>
      </c>
      <c r="K541" s="28">
        <f t="shared" si="38"/>
        <v>0</v>
      </c>
    </row>
    <row r="542" spans="1:12" x14ac:dyDescent="0.25">
      <c r="B542" s="21" t="s">
        <v>225</v>
      </c>
      <c r="C542" s="21"/>
      <c r="D542" s="22" t="s">
        <v>8</v>
      </c>
      <c r="E542" s="29"/>
      <c r="F542" s="30"/>
      <c r="G542" s="31"/>
      <c r="H542" s="63"/>
      <c r="I542" s="26"/>
      <c r="J542" s="27"/>
      <c r="K542" s="28"/>
    </row>
    <row r="543" spans="1:12" s="2" customFormat="1" ht="13" x14ac:dyDescent="0.3">
      <c r="A543" s="35"/>
      <c r="B543" s="12" t="s">
        <v>9</v>
      </c>
      <c r="C543" s="13"/>
      <c r="D543" s="14" t="s">
        <v>10</v>
      </c>
      <c r="E543" s="15"/>
      <c r="F543" s="16"/>
      <c r="G543" s="17"/>
      <c r="H543" s="61"/>
      <c r="I543" s="26"/>
      <c r="J543" s="27"/>
      <c r="K543" s="28"/>
      <c r="L543" s="35"/>
    </row>
    <row r="544" spans="1:12" x14ac:dyDescent="0.25">
      <c r="B544" s="21" t="s">
        <v>156</v>
      </c>
      <c r="C544" s="21"/>
      <c r="D544" s="22">
        <v>0.01</v>
      </c>
      <c r="E544" s="23"/>
      <c r="F544" s="24"/>
      <c r="G544" s="25"/>
      <c r="H544" s="62"/>
      <c r="I544" s="26">
        <f t="shared" ref="I544:I549" si="39">D544*E544</f>
        <v>0</v>
      </c>
      <c r="J544" s="27">
        <f t="shared" si="37"/>
        <v>0</v>
      </c>
      <c r="K544" s="28">
        <f t="shared" si="38"/>
        <v>0</v>
      </c>
    </row>
    <row r="545" spans="1:12" x14ac:dyDescent="0.25">
      <c r="B545" s="21" t="s">
        <v>226</v>
      </c>
      <c r="C545" s="21"/>
      <c r="D545" s="22">
        <v>21</v>
      </c>
      <c r="E545" s="23"/>
      <c r="F545" s="24"/>
      <c r="G545" s="25"/>
      <c r="H545" s="62"/>
      <c r="I545" s="26">
        <f t="shared" si="39"/>
        <v>0</v>
      </c>
      <c r="J545" s="27">
        <f t="shared" si="37"/>
        <v>0</v>
      </c>
      <c r="K545" s="28">
        <f t="shared" si="38"/>
        <v>0</v>
      </c>
    </row>
    <row r="546" spans="1:12" x14ac:dyDescent="0.25">
      <c r="B546" s="21" t="s">
        <v>178</v>
      </c>
      <c r="C546" s="21"/>
      <c r="D546" s="22">
        <v>126</v>
      </c>
      <c r="E546" s="23"/>
      <c r="F546" s="24"/>
      <c r="G546" s="25"/>
      <c r="H546" s="62"/>
      <c r="I546" s="26">
        <f t="shared" si="39"/>
        <v>0</v>
      </c>
      <c r="J546" s="27">
        <f t="shared" si="37"/>
        <v>0</v>
      </c>
      <c r="K546" s="28">
        <f t="shared" si="38"/>
        <v>0</v>
      </c>
    </row>
    <row r="547" spans="1:12" x14ac:dyDescent="0.25">
      <c r="B547" s="21" t="s">
        <v>167</v>
      </c>
      <c r="C547" s="21"/>
      <c r="D547" s="22">
        <v>0.04</v>
      </c>
      <c r="E547" s="23"/>
      <c r="F547" s="24"/>
      <c r="G547" s="25"/>
      <c r="H547" s="62"/>
      <c r="I547" s="26">
        <f t="shared" si="39"/>
        <v>0</v>
      </c>
      <c r="J547" s="27">
        <f t="shared" si="37"/>
        <v>0</v>
      </c>
      <c r="K547" s="28">
        <f t="shared" si="38"/>
        <v>0</v>
      </c>
    </row>
    <row r="548" spans="1:12" x14ac:dyDescent="0.25">
      <c r="B548" s="21" t="s">
        <v>168</v>
      </c>
      <c r="C548" s="21"/>
      <c r="D548" s="22">
        <v>0.02</v>
      </c>
      <c r="E548" s="23"/>
      <c r="F548" s="24"/>
      <c r="G548" s="25"/>
      <c r="H548" s="62"/>
      <c r="I548" s="26">
        <f t="shared" si="39"/>
        <v>0</v>
      </c>
      <c r="J548" s="27">
        <f t="shared" si="37"/>
        <v>0</v>
      </c>
      <c r="K548" s="28">
        <f t="shared" si="38"/>
        <v>0</v>
      </c>
    </row>
    <row r="549" spans="1:12" x14ac:dyDescent="0.25">
      <c r="B549" s="21" t="s">
        <v>169</v>
      </c>
      <c r="C549" s="21"/>
      <c r="D549" s="22">
        <v>0.01</v>
      </c>
      <c r="E549" s="23"/>
      <c r="F549" s="24"/>
      <c r="G549" s="25"/>
      <c r="H549" s="62"/>
      <c r="I549" s="26">
        <f t="shared" si="39"/>
        <v>0</v>
      </c>
      <c r="J549" s="27">
        <f t="shared" si="37"/>
        <v>0</v>
      </c>
      <c r="K549" s="28">
        <f t="shared" si="38"/>
        <v>0</v>
      </c>
    </row>
    <row r="550" spans="1:12" s="2" customFormat="1" ht="13" x14ac:dyDescent="0.3">
      <c r="A550" s="35"/>
      <c r="B550" s="12" t="s">
        <v>25</v>
      </c>
      <c r="C550" s="13"/>
      <c r="D550" s="14" t="s">
        <v>4</v>
      </c>
      <c r="E550" s="15"/>
      <c r="F550" s="16"/>
      <c r="G550" s="17"/>
      <c r="H550" s="61"/>
      <c r="I550" s="26"/>
      <c r="J550" s="27"/>
      <c r="K550" s="28"/>
      <c r="L550" s="35"/>
    </row>
    <row r="551" spans="1:12" x14ac:dyDescent="0.25">
      <c r="B551" s="21" t="s">
        <v>26</v>
      </c>
      <c r="C551" s="21"/>
      <c r="D551" s="22">
        <v>36</v>
      </c>
      <c r="E551" s="23"/>
      <c r="F551" s="24"/>
      <c r="G551" s="25"/>
      <c r="H551" s="62"/>
      <c r="I551" s="26">
        <f>D551*E551</f>
        <v>0</v>
      </c>
      <c r="J551" s="27">
        <f t="shared" si="37"/>
        <v>0</v>
      </c>
      <c r="K551" s="28">
        <f t="shared" si="38"/>
        <v>0</v>
      </c>
    </row>
    <row r="552" spans="1:12" s="32" customFormat="1" ht="13" x14ac:dyDescent="0.3">
      <c r="A552" s="32" t="s">
        <v>227</v>
      </c>
      <c r="C552" s="32" t="s">
        <v>228</v>
      </c>
      <c r="D552" s="33"/>
      <c r="H552" s="60"/>
      <c r="I552" s="34"/>
      <c r="J552" s="34"/>
      <c r="K552" s="34"/>
    </row>
    <row r="553" spans="1:12" s="2" customFormat="1" ht="13" x14ac:dyDescent="0.3">
      <c r="A553" s="35"/>
      <c r="B553" s="12" t="s">
        <v>3</v>
      </c>
      <c r="C553" s="13"/>
      <c r="D553" s="14" t="s">
        <v>4</v>
      </c>
      <c r="E553" s="15"/>
      <c r="F553" s="16"/>
      <c r="G553" s="17"/>
      <c r="H553" s="61"/>
      <c r="I553" s="26"/>
      <c r="J553" s="27"/>
      <c r="K553" s="28"/>
      <c r="L553" s="35"/>
    </row>
    <row r="554" spans="1:12" x14ac:dyDescent="0.25">
      <c r="B554" s="21" t="s">
        <v>229</v>
      </c>
      <c r="C554" s="21"/>
      <c r="D554" s="22">
        <v>220</v>
      </c>
      <c r="E554" s="23"/>
      <c r="F554" s="24"/>
      <c r="G554" s="25"/>
      <c r="H554" s="62"/>
      <c r="I554" s="26">
        <f>D554*E554</f>
        <v>0</v>
      </c>
      <c r="J554" s="27">
        <f t="shared" si="37"/>
        <v>0</v>
      </c>
      <c r="K554" s="28">
        <f t="shared" si="38"/>
        <v>0</v>
      </c>
    </row>
    <row r="555" spans="1:12" x14ac:dyDescent="0.25">
      <c r="B555" s="21" t="s">
        <v>230</v>
      </c>
      <c r="C555" s="21"/>
      <c r="D555" s="22">
        <v>451</v>
      </c>
      <c r="E555" s="23"/>
      <c r="F555" s="24"/>
      <c r="G555" s="25"/>
      <c r="H555" s="62"/>
      <c r="I555" s="26">
        <f>D555*E555</f>
        <v>0</v>
      </c>
      <c r="J555" s="27">
        <f t="shared" si="37"/>
        <v>0</v>
      </c>
      <c r="K555" s="28">
        <f t="shared" si="38"/>
        <v>0</v>
      </c>
    </row>
    <row r="556" spans="1:12" x14ac:dyDescent="0.25">
      <c r="B556" s="21" t="s">
        <v>231</v>
      </c>
      <c r="C556" s="21"/>
      <c r="D556" s="22" t="s">
        <v>8</v>
      </c>
      <c r="E556" s="29"/>
      <c r="F556" s="30"/>
      <c r="G556" s="31"/>
      <c r="H556" s="63"/>
      <c r="I556" s="26"/>
      <c r="J556" s="27"/>
      <c r="K556" s="28"/>
    </row>
    <row r="557" spans="1:12" s="2" customFormat="1" ht="13" x14ac:dyDescent="0.3">
      <c r="A557" s="35"/>
      <c r="B557" s="12" t="s">
        <v>9</v>
      </c>
      <c r="C557" s="13"/>
      <c r="D557" s="14" t="s">
        <v>10</v>
      </c>
      <c r="E557" s="15"/>
      <c r="F557" s="16"/>
      <c r="G557" s="17"/>
      <c r="H557" s="61"/>
      <c r="I557" s="26"/>
      <c r="J557" s="27"/>
      <c r="K557" s="28"/>
      <c r="L557" s="35"/>
    </row>
    <row r="558" spans="1:12" x14ac:dyDescent="0.25">
      <c r="B558" s="21" t="s">
        <v>232</v>
      </c>
      <c r="C558" s="21"/>
      <c r="D558" s="22" t="s">
        <v>8</v>
      </c>
      <c r="E558" s="29"/>
      <c r="F558" s="30"/>
      <c r="G558" s="31"/>
      <c r="H558" s="63"/>
      <c r="I558" s="26"/>
      <c r="J558" s="27"/>
      <c r="K558" s="28"/>
    </row>
    <row r="559" spans="1:12" x14ac:dyDescent="0.25">
      <c r="B559" s="21" t="s">
        <v>233</v>
      </c>
      <c r="C559" s="21"/>
      <c r="D559" s="22">
        <v>36</v>
      </c>
      <c r="E559" s="23"/>
      <c r="F559" s="24"/>
      <c r="G559" s="25"/>
      <c r="H559" s="62"/>
      <c r="I559" s="26">
        <f t="shared" ref="I559:I572" si="40">D559*E559</f>
        <v>0</v>
      </c>
      <c r="J559" s="27">
        <f t="shared" si="37"/>
        <v>0</v>
      </c>
      <c r="K559" s="28">
        <f t="shared" si="38"/>
        <v>0</v>
      </c>
    </row>
    <row r="560" spans="1:12" x14ac:dyDescent="0.25">
      <c r="B560" s="21" t="s">
        <v>161</v>
      </c>
      <c r="C560" s="21"/>
      <c r="D560" s="22">
        <v>131</v>
      </c>
      <c r="E560" s="23"/>
      <c r="F560" s="24"/>
      <c r="G560" s="25"/>
      <c r="H560" s="62"/>
      <c r="I560" s="26">
        <f t="shared" si="40"/>
        <v>0</v>
      </c>
      <c r="J560" s="27">
        <f t="shared" si="37"/>
        <v>0</v>
      </c>
      <c r="K560" s="28">
        <f t="shared" si="38"/>
        <v>0</v>
      </c>
    </row>
    <row r="561" spans="1:12" x14ac:dyDescent="0.25">
      <c r="B561" s="74" t="s">
        <v>184</v>
      </c>
      <c r="C561" s="21"/>
      <c r="D561" s="22">
        <v>2</v>
      </c>
      <c r="E561" s="23"/>
      <c r="F561" s="24"/>
      <c r="G561" s="25"/>
      <c r="H561" s="62"/>
      <c r="I561" s="26">
        <f t="shared" si="40"/>
        <v>0</v>
      </c>
      <c r="J561" s="27">
        <f t="shared" si="37"/>
        <v>0</v>
      </c>
      <c r="K561" s="28">
        <f t="shared" si="38"/>
        <v>0</v>
      </c>
    </row>
    <row r="562" spans="1:12" x14ac:dyDescent="0.25">
      <c r="B562" s="74" t="s">
        <v>185</v>
      </c>
      <c r="C562" s="21"/>
      <c r="D562" s="22">
        <v>155</v>
      </c>
      <c r="E562" s="23"/>
      <c r="F562" s="24"/>
      <c r="G562" s="25"/>
      <c r="H562" s="62"/>
      <c r="I562" s="26">
        <f t="shared" si="40"/>
        <v>0</v>
      </c>
      <c r="J562" s="27">
        <f t="shared" si="37"/>
        <v>0</v>
      </c>
      <c r="K562" s="28">
        <f t="shared" si="38"/>
        <v>0</v>
      </c>
    </row>
    <row r="563" spans="1:12" x14ac:dyDescent="0.25">
      <c r="B563" s="21" t="s">
        <v>162</v>
      </c>
      <c r="C563" s="21"/>
      <c r="D563" s="22">
        <v>123</v>
      </c>
      <c r="E563" s="23"/>
      <c r="F563" s="24"/>
      <c r="G563" s="25"/>
      <c r="H563" s="62"/>
      <c r="I563" s="26">
        <f t="shared" si="40"/>
        <v>0</v>
      </c>
      <c r="J563" s="27">
        <f t="shared" si="37"/>
        <v>0</v>
      </c>
      <c r="K563" s="28">
        <f t="shared" si="38"/>
        <v>0</v>
      </c>
    </row>
    <row r="564" spans="1:12" x14ac:dyDescent="0.25">
      <c r="B564" s="21" t="s">
        <v>163</v>
      </c>
      <c r="C564" s="21"/>
      <c r="D564" s="22">
        <v>0.46</v>
      </c>
      <c r="E564" s="23"/>
      <c r="F564" s="24"/>
      <c r="G564" s="25"/>
      <c r="H564" s="62"/>
      <c r="I564" s="26">
        <f t="shared" si="40"/>
        <v>0</v>
      </c>
      <c r="J564" s="27">
        <f t="shared" si="37"/>
        <v>0</v>
      </c>
      <c r="K564" s="28">
        <f t="shared" si="38"/>
        <v>0</v>
      </c>
    </row>
    <row r="565" spans="1:12" x14ac:dyDescent="0.25">
      <c r="B565" s="21" t="s">
        <v>177</v>
      </c>
      <c r="C565" s="21"/>
      <c r="D565" s="22">
        <v>21</v>
      </c>
      <c r="E565" s="23"/>
      <c r="F565" s="24"/>
      <c r="G565" s="25"/>
      <c r="H565" s="62"/>
      <c r="I565" s="26">
        <f t="shared" si="40"/>
        <v>0</v>
      </c>
      <c r="J565" s="27">
        <f t="shared" si="37"/>
        <v>0</v>
      </c>
      <c r="K565" s="28">
        <f t="shared" si="38"/>
        <v>0</v>
      </c>
    </row>
    <row r="566" spans="1:12" x14ac:dyDescent="0.25">
      <c r="B566" s="21" t="s">
        <v>165</v>
      </c>
      <c r="C566" s="21"/>
      <c r="D566" s="22">
        <v>106</v>
      </c>
      <c r="E566" s="23"/>
      <c r="F566" s="24"/>
      <c r="G566" s="25"/>
      <c r="H566" s="62"/>
      <c r="I566" s="26">
        <f t="shared" si="40"/>
        <v>0</v>
      </c>
      <c r="J566" s="27">
        <f t="shared" si="37"/>
        <v>0</v>
      </c>
      <c r="K566" s="28">
        <f t="shared" si="38"/>
        <v>0</v>
      </c>
    </row>
    <row r="567" spans="1:12" x14ac:dyDescent="0.25">
      <c r="B567" s="21" t="s">
        <v>178</v>
      </c>
      <c r="C567" s="21"/>
      <c r="D567" s="22">
        <v>126</v>
      </c>
      <c r="E567" s="23"/>
      <c r="F567" s="24"/>
      <c r="G567" s="25"/>
      <c r="H567" s="62"/>
      <c r="I567" s="26">
        <f t="shared" si="40"/>
        <v>0</v>
      </c>
      <c r="J567" s="27">
        <f t="shared" si="37"/>
        <v>0</v>
      </c>
      <c r="K567" s="28">
        <f t="shared" si="38"/>
        <v>0</v>
      </c>
    </row>
    <row r="568" spans="1:12" x14ac:dyDescent="0.25">
      <c r="B568" s="21" t="s">
        <v>167</v>
      </c>
      <c r="C568" s="21"/>
      <c r="D568" s="22">
        <v>0.04</v>
      </c>
      <c r="E568" s="23"/>
      <c r="F568" s="24"/>
      <c r="G568" s="25"/>
      <c r="H568" s="62"/>
      <c r="I568" s="26">
        <f t="shared" si="40"/>
        <v>0</v>
      </c>
      <c r="J568" s="27">
        <f t="shared" si="37"/>
        <v>0</v>
      </c>
      <c r="K568" s="28">
        <f t="shared" si="38"/>
        <v>0</v>
      </c>
    </row>
    <row r="569" spans="1:12" x14ac:dyDescent="0.25">
      <c r="B569" s="21" t="s">
        <v>168</v>
      </c>
      <c r="C569" s="21"/>
      <c r="D569" s="22">
        <v>0.02</v>
      </c>
      <c r="E569" s="23"/>
      <c r="F569" s="24"/>
      <c r="G569" s="25"/>
      <c r="H569" s="62"/>
      <c r="I569" s="26">
        <f t="shared" si="40"/>
        <v>0</v>
      </c>
      <c r="J569" s="27">
        <f t="shared" si="37"/>
        <v>0</v>
      </c>
      <c r="K569" s="28">
        <f t="shared" si="38"/>
        <v>0</v>
      </c>
    </row>
    <row r="570" spans="1:12" x14ac:dyDescent="0.25">
      <c r="B570" s="21" t="s">
        <v>169</v>
      </c>
      <c r="C570" s="21"/>
      <c r="D570" s="22">
        <v>0.01</v>
      </c>
      <c r="E570" s="23"/>
      <c r="F570" s="24"/>
      <c r="G570" s="25"/>
      <c r="H570" s="62"/>
      <c r="I570" s="26">
        <f t="shared" si="40"/>
        <v>0</v>
      </c>
      <c r="J570" s="27">
        <f t="shared" si="37"/>
        <v>0</v>
      </c>
      <c r="K570" s="28">
        <f t="shared" si="38"/>
        <v>0</v>
      </c>
    </row>
    <row r="571" spans="1:12" x14ac:dyDescent="0.25">
      <c r="B571" s="21" t="s">
        <v>187</v>
      </c>
      <c r="C571" s="21"/>
      <c r="D571" s="22">
        <v>16</v>
      </c>
      <c r="E571" s="23"/>
      <c r="F571" s="24"/>
      <c r="G571" s="25"/>
      <c r="H571" s="62"/>
      <c r="I571" s="26">
        <f t="shared" si="40"/>
        <v>0</v>
      </c>
      <c r="J571" s="27">
        <f t="shared" si="37"/>
        <v>0</v>
      </c>
      <c r="K571" s="28">
        <f t="shared" si="38"/>
        <v>0</v>
      </c>
    </row>
    <row r="572" spans="1:12" x14ac:dyDescent="0.25">
      <c r="B572" s="21" t="s">
        <v>234</v>
      </c>
      <c r="C572" s="21"/>
      <c r="D572" s="22">
        <v>37</v>
      </c>
      <c r="E572" s="23"/>
      <c r="F572" s="24"/>
      <c r="G572" s="25"/>
      <c r="H572" s="62"/>
      <c r="I572" s="26">
        <f t="shared" si="40"/>
        <v>0</v>
      </c>
      <c r="J572" s="27">
        <f t="shared" si="37"/>
        <v>0</v>
      </c>
      <c r="K572" s="28">
        <f t="shared" si="38"/>
        <v>0</v>
      </c>
    </row>
    <row r="573" spans="1:12" s="2" customFormat="1" ht="13" x14ac:dyDescent="0.3">
      <c r="A573" s="35"/>
      <c r="B573" s="12" t="s">
        <v>209</v>
      </c>
      <c r="C573" s="13"/>
      <c r="D573" s="14" t="s">
        <v>4</v>
      </c>
      <c r="E573" s="15"/>
      <c r="F573" s="16"/>
      <c r="G573" s="17"/>
      <c r="H573" s="61"/>
      <c r="I573" s="26"/>
      <c r="J573" s="27"/>
      <c r="K573" s="28"/>
      <c r="L573" s="35"/>
    </row>
    <row r="574" spans="1:12" x14ac:dyDescent="0.25">
      <c r="B574" s="21" t="s">
        <v>22</v>
      </c>
      <c r="C574" s="21"/>
      <c r="D574" s="22">
        <v>25</v>
      </c>
      <c r="E574" s="23"/>
      <c r="F574" s="24"/>
      <c r="G574" s="25"/>
      <c r="H574" s="62"/>
      <c r="I574" s="26">
        <f>D574*E574</f>
        <v>0</v>
      </c>
      <c r="J574" s="27">
        <f t="shared" si="37"/>
        <v>0</v>
      </c>
      <c r="K574" s="28">
        <f t="shared" si="38"/>
        <v>0</v>
      </c>
    </row>
    <row r="575" spans="1:12" x14ac:dyDescent="0.25">
      <c r="B575" s="21" t="s">
        <v>23</v>
      </c>
      <c r="C575" s="21"/>
      <c r="D575" s="22">
        <v>-220</v>
      </c>
      <c r="E575" s="23"/>
      <c r="F575" s="24"/>
      <c r="G575" s="25"/>
      <c r="H575" s="62"/>
      <c r="I575" s="26">
        <f>D575*E575</f>
        <v>0</v>
      </c>
      <c r="J575" s="27">
        <f t="shared" si="37"/>
        <v>0</v>
      </c>
      <c r="K575" s="28">
        <f t="shared" si="38"/>
        <v>0</v>
      </c>
    </row>
    <row r="576" spans="1:12" x14ac:dyDescent="0.25">
      <c r="B576" s="21" t="s">
        <v>24</v>
      </c>
      <c r="C576" s="21"/>
      <c r="D576" s="22">
        <v>-195</v>
      </c>
      <c r="E576" s="23"/>
      <c r="F576" s="24"/>
      <c r="G576" s="25"/>
      <c r="H576" s="62"/>
      <c r="I576" s="26">
        <f>D576*E576</f>
        <v>0</v>
      </c>
      <c r="J576" s="27">
        <f t="shared" si="37"/>
        <v>0</v>
      </c>
      <c r="K576" s="28">
        <f t="shared" si="38"/>
        <v>0</v>
      </c>
    </row>
    <row r="577" spans="1:12" s="2" customFormat="1" ht="13" x14ac:dyDescent="0.3">
      <c r="A577" s="35"/>
      <c r="B577" s="12" t="s">
        <v>25</v>
      </c>
      <c r="C577" s="13"/>
      <c r="D577" s="14" t="s">
        <v>4</v>
      </c>
      <c r="E577" s="15"/>
      <c r="F577" s="16"/>
      <c r="G577" s="17"/>
      <c r="H577" s="61"/>
      <c r="I577" s="26"/>
      <c r="J577" s="27"/>
      <c r="K577" s="28"/>
      <c r="L577" s="35"/>
    </row>
    <row r="578" spans="1:12" x14ac:dyDescent="0.25">
      <c r="B578" s="21" t="s">
        <v>26</v>
      </c>
      <c r="C578" s="21"/>
      <c r="D578" s="22">
        <v>34</v>
      </c>
      <c r="E578" s="23"/>
      <c r="F578" s="24"/>
      <c r="G578" s="25"/>
      <c r="H578" s="62"/>
      <c r="I578" s="26">
        <f>D578*E578</f>
        <v>0</v>
      </c>
      <c r="J578" s="27">
        <f t="shared" si="37"/>
        <v>0</v>
      </c>
      <c r="K578" s="28">
        <f t="shared" si="38"/>
        <v>0</v>
      </c>
    </row>
    <row r="579" spans="1:12" s="32" customFormat="1" ht="13" x14ac:dyDescent="0.3">
      <c r="A579" s="32" t="s">
        <v>235</v>
      </c>
      <c r="C579" s="32" t="s">
        <v>236</v>
      </c>
      <c r="D579" s="33"/>
      <c r="H579" s="60"/>
      <c r="I579" s="34"/>
      <c r="J579" s="34"/>
      <c r="K579" s="34"/>
    </row>
    <row r="580" spans="1:12" s="2" customFormat="1" ht="13" x14ac:dyDescent="0.3">
      <c r="A580" s="35"/>
      <c r="B580" s="12" t="s">
        <v>3</v>
      </c>
      <c r="C580" s="13"/>
      <c r="D580" s="14" t="s">
        <v>4</v>
      </c>
      <c r="E580" s="15"/>
      <c r="F580" s="16"/>
      <c r="G580" s="17"/>
      <c r="H580" s="61"/>
      <c r="I580" s="26"/>
      <c r="J580" s="27"/>
      <c r="K580" s="28"/>
      <c r="L580" s="35"/>
    </row>
    <row r="581" spans="1:12" x14ac:dyDescent="0.25">
      <c r="B581" s="21" t="s">
        <v>237</v>
      </c>
      <c r="C581" s="21"/>
      <c r="D581" s="22">
        <v>403</v>
      </c>
      <c r="E581" s="23"/>
      <c r="F581" s="24"/>
      <c r="G581" s="25"/>
      <c r="H581" s="62"/>
      <c r="I581" s="26">
        <f>D581*E581</f>
        <v>0</v>
      </c>
      <c r="J581" s="27">
        <f t="shared" si="37"/>
        <v>0</v>
      </c>
      <c r="K581" s="28">
        <f t="shared" si="38"/>
        <v>0</v>
      </c>
    </row>
    <row r="582" spans="1:12" s="2" customFormat="1" ht="13" x14ac:dyDescent="0.3">
      <c r="A582" s="35"/>
      <c r="B582" s="12" t="s">
        <v>9</v>
      </c>
      <c r="C582" s="13"/>
      <c r="D582" s="14" t="s">
        <v>10</v>
      </c>
      <c r="E582" s="15"/>
      <c r="F582" s="16"/>
      <c r="G582" s="17"/>
      <c r="H582" s="61"/>
      <c r="I582" s="26"/>
      <c r="J582" s="27"/>
      <c r="K582" s="28"/>
      <c r="L582" s="35"/>
    </row>
    <row r="583" spans="1:12" x14ac:dyDescent="0.25">
      <c r="B583" s="21" t="s">
        <v>156</v>
      </c>
      <c r="C583" s="21"/>
      <c r="D583" s="22">
        <v>0.01</v>
      </c>
      <c r="E583" s="23"/>
      <c r="F583" s="24"/>
      <c r="G583" s="25"/>
      <c r="H583" s="62"/>
      <c r="I583" s="26">
        <f t="shared" ref="I583:I594" si="41">D583*E583</f>
        <v>0</v>
      </c>
      <c r="J583" s="27">
        <f t="shared" ref="J583:J646" si="42">D583*F583</f>
        <v>0</v>
      </c>
      <c r="K583" s="28">
        <f t="shared" ref="K583:K646" si="43">D583*G583</f>
        <v>0</v>
      </c>
    </row>
    <row r="584" spans="1:12" x14ac:dyDescent="0.25">
      <c r="B584" s="21" t="s">
        <v>238</v>
      </c>
      <c r="C584" s="21"/>
      <c r="D584" s="22">
        <v>36</v>
      </c>
      <c r="E584" s="23"/>
      <c r="F584" s="24"/>
      <c r="G584" s="25"/>
      <c r="H584" s="62"/>
      <c r="I584" s="26">
        <f t="shared" si="41"/>
        <v>0</v>
      </c>
      <c r="J584" s="27">
        <f t="shared" si="42"/>
        <v>0</v>
      </c>
      <c r="K584" s="28">
        <f t="shared" si="43"/>
        <v>0</v>
      </c>
    </row>
    <row r="585" spans="1:12" x14ac:dyDescent="0.25">
      <c r="B585" s="74" t="s">
        <v>184</v>
      </c>
      <c r="C585" s="21"/>
      <c r="D585" s="22">
        <v>2</v>
      </c>
      <c r="E585" s="23"/>
      <c r="F585" s="24"/>
      <c r="G585" s="25"/>
      <c r="H585" s="62"/>
      <c r="I585" s="26">
        <f t="shared" si="41"/>
        <v>0</v>
      </c>
      <c r="J585" s="27">
        <f t="shared" si="42"/>
        <v>0</v>
      </c>
      <c r="K585" s="28">
        <f t="shared" si="43"/>
        <v>0</v>
      </c>
    </row>
    <row r="586" spans="1:12" x14ac:dyDescent="0.25">
      <c r="B586" s="21" t="s">
        <v>185</v>
      </c>
      <c r="C586" s="21"/>
      <c r="D586" s="22">
        <v>155</v>
      </c>
      <c r="E586" s="23"/>
      <c r="F586" s="24"/>
      <c r="G586" s="25"/>
      <c r="H586" s="62"/>
      <c r="I586" s="26">
        <f t="shared" si="41"/>
        <v>0</v>
      </c>
      <c r="J586" s="27">
        <f t="shared" si="42"/>
        <v>0</v>
      </c>
      <c r="K586" s="28">
        <f t="shared" si="43"/>
        <v>0</v>
      </c>
    </row>
    <row r="587" spans="1:12" x14ac:dyDescent="0.25">
      <c r="B587" s="21" t="s">
        <v>163</v>
      </c>
      <c r="C587" s="21"/>
      <c r="D587" s="22">
        <v>0.46</v>
      </c>
      <c r="E587" s="23"/>
      <c r="F587" s="24"/>
      <c r="G587" s="25"/>
      <c r="H587" s="62"/>
      <c r="I587" s="26">
        <f t="shared" si="41"/>
        <v>0</v>
      </c>
      <c r="J587" s="27">
        <f t="shared" si="42"/>
        <v>0</v>
      </c>
      <c r="K587" s="28">
        <f t="shared" si="43"/>
        <v>0</v>
      </c>
    </row>
    <row r="588" spans="1:12" x14ac:dyDescent="0.25">
      <c r="B588" s="21" t="s">
        <v>192</v>
      </c>
      <c r="C588" s="21"/>
      <c r="D588" s="22">
        <v>21</v>
      </c>
      <c r="E588" s="23"/>
      <c r="F588" s="24"/>
      <c r="G588" s="25"/>
      <c r="H588" s="62"/>
      <c r="I588" s="26">
        <f t="shared" si="41"/>
        <v>0</v>
      </c>
      <c r="J588" s="27">
        <f t="shared" si="42"/>
        <v>0</v>
      </c>
      <c r="K588" s="28">
        <f t="shared" si="43"/>
        <v>0</v>
      </c>
    </row>
    <row r="589" spans="1:12" x14ac:dyDescent="0.25">
      <c r="B589" s="21" t="s">
        <v>165</v>
      </c>
      <c r="C589" s="21"/>
      <c r="D589" s="22">
        <v>106</v>
      </c>
      <c r="E589" s="23"/>
      <c r="F589" s="24"/>
      <c r="G589" s="25"/>
      <c r="H589" s="62"/>
      <c r="I589" s="26">
        <f t="shared" si="41"/>
        <v>0</v>
      </c>
      <c r="J589" s="27">
        <f t="shared" si="42"/>
        <v>0</v>
      </c>
      <c r="K589" s="28">
        <f t="shared" si="43"/>
        <v>0</v>
      </c>
    </row>
    <row r="590" spans="1:12" x14ac:dyDescent="0.25">
      <c r="B590" s="21" t="s">
        <v>178</v>
      </c>
      <c r="C590" s="21"/>
      <c r="D590" s="22">
        <v>126</v>
      </c>
      <c r="E590" s="23"/>
      <c r="F590" s="24"/>
      <c r="G590" s="25"/>
      <c r="H590" s="62"/>
      <c r="I590" s="26">
        <f t="shared" si="41"/>
        <v>0</v>
      </c>
      <c r="J590" s="27">
        <f t="shared" si="42"/>
        <v>0</v>
      </c>
      <c r="K590" s="28">
        <f t="shared" si="43"/>
        <v>0</v>
      </c>
    </row>
    <row r="591" spans="1:12" x14ac:dyDescent="0.25">
      <c r="B591" s="21" t="s">
        <v>167</v>
      </c>
      <c r="C591" s="21"/>
      <c r="D591" s="22">
        <v>0.04</v>
      </c>
      <c r="E591" s="23"/>
      <c r="F591" s="24"/>
      <c r="G591" s="25"/>
      <c r="H591" s="62"/>
      <c r="I591" s="26">
        <f t="shared" si="41"/>
        <v>0</v>
      </c>
      <c r="J591" s="27">
        <f t="shared" si="42"/>
        <v>0</v>
      </c>
      <c r="K591" s="28">
        <f t="shared" si="43"/>
        <v>0</v>
      </c>
    </row>
    <row r="592" spans="1:12" x14ac:dyDescent="0.25">
      <c r="B592" s="21" t="s">
        <v>168</v>
      </c>
      <c r="C592" s="21"/>
      <c r="D592" s="22">
        <v>0.02</v>
      </c>
      <c r="E592" s="23"/>
      <c r="F592" s="24"/>
      <c r="G592" s="25"/>
      <c r="H592" s="62"/>
      <c r="I592" s="26">
        <f t="shared" si="41"/>
        <v>0</v>
      </c>
      <c r="J592" s="27">
        <f t="shared" si="42"/>
        <v>0</v>
      </c>
      <c r="K592" s="28">
        <f t="shared" si="43"/>
        <v>0</v>
      </c>
    </row>
    <row r="593" spans="1:12" x14ac:dyDescent="0.25">
      <c r="B593" s="21" t="s">
        <v>169</v>
      </c>
      <c r="C593" s="21"/>
      <c r="D593" s="22">
        <v>0.01</v>
      </c>
      <c r="E593" s="23"/>
      <c r="F593" s="24"/>
      <c r="G593" s="25"/>
      <c r="H593" s="62"/>
      <c r="I593" s="26">
        <f t="shared" si="41"/>
        <v>0</v>
      </c>
      <c r="J593" s="27">
        <f t="shared" si="42"/>
        <v>0</v>
      </c>
      <c r="K593" s="28">
        <f t="shared" si="43"/>
        <v>0</v>
      </c>
    </row>
    <row r="594" spans="1:12" x14ac:dyDescent="0.25">
      <c r="B594" s="21" t="s">
        <v>187</v>
      </c>
      <c r="C594" s="21"/>
      <c r="D594" s="22">
        <v>16</v>
      </c>
      <c r="E594" s="23"/>
      <c r="F594" s="24"/>
      <c r="G594" s="25"/>
      <c r="H594" s="62"/>
      <c r="I594" s="26">
        <f t="shared" si="41"/>
        <v>0</v>
      </c>
      <c r="J594" s="27">
        <f t="shared" si="42"/>
        <v>0</v>
      </c>
      <c r="K594" s="28">
        <f t="shared" si="43"/>
        <v>0</v>
      </c>
    </row>
    <row r="595" spans="1:12" s="2" customFormat="1" ht="13" x14ac:dyDescent="0.3">
      <c r="A595" s="35"/>
      <c r="B595" s="12" t="s">
        <v>21</v>
      </c>
      <c r="C595" s="13"/>
      <c r="D595" s="14" t="s">
        <v>4</v>
      </c>
      <c r="E595" s="15"/>
      <c r="F595" s="16"/>
      <c r="G595" s="17"/>
      <c r="H595" s="61"/>
      <c r="I595" s="26"/>
      <c r="J595" s="27"/>
      <c r="K595" s="28"/>
      <c r="L595" s="35"/>
    </row>
    <row r="596" spans="1:12" x14ac:dyDescent="0.25">
      <c r="B596" s="21" t="s">
        <v>170</v>
      </c>
      <c r="C596" s="21"/>
      <c r="D596" s="22">
        <v>25</v>
      </c>
      <c r="E596" s="23"/>
      <c r="F596" s="24"/>
      <c r="G596" s="25"/>
      <c r="H596" s="62"/>
      <c r="I596" s="26">
        <f>D596*E596</f>
        <v>0</v>
      </c>
      <c r="J596" s="27">
        <f t="shared" si="42"/>
        <v>0</v>
      </c>
      <c r="K596" s="28">
        <f t="shared" si="43"/>
        <v>0</v>
      </c>
    </row>
    <row r="597" spans="1:12" x14ac:dyDescent="0.25">
      <c r="B597" s="21" t="s">
        <v>23</v>
      </c>
      <c r="C597" s="21"/>
      <c r="D597" s="22">
        <v>-403</v>
      </c>
      <c r="E597" s="23"/>
      <c r="F597" s="24"/>
      <c r="G597" s="25"/>
      <c r="H597" s="62"/>
      <c r="I597" s="26">
        <f>D597*E597</f>
        <v>0</v>
      </c>
      <c r="J597" s="27">
        <f t="shared" si="42"/>
        <v>0</v>
      </c>
      <c r="K597" s="28">
        <f t="shared" si="43"/>
        <v>0</v>
      </c>
    </row>
    <row r="598" spans="1:12" x14ac:dyDescent="0.25">
      <c r="B598" s="21" t="s">
        <v>24</v>
      </c>
      <c r="C598" s="21"/>
      <c r="D598" s="22">
        <v>-378</v>
      </c>
      <c r="E598" s="23"/>
      <c r="F598" s="24"/>
      <c r="G598" s="25"/>
      <c r="H598" s="62"/>
      <c r="I598" s="26">
        <f>D598*E598</f>
        <v>0</v>
      </c>
      <c r="J598" s="27">
        <f t="shared" si="42"/>
        <v>0</v>
      </c>
      <c r="K598" s="28">
        <f t="shared" si="43"/>
        <v>0</v>
      </c>
    </row>
    <row r="599" spans="1:12" s="2" customFormat="1" ht="13" x14ac:dyDescent="0.3">
      <c r="A599" s="35"/>
      <c r="B599" s="12" t="s">
        <v>25</v>
      </c>
      <c r="C599" s="13"/>
      <c r="D599" s="14" t="s">
        <v>4</v>
      </c>
      <c r="E599" s="15"/>
      <c r="F599" s="16"/>
      <c r="G599" s="17"/>
      <c r="H599" s="61"/>
      <c r="I599" s="26"/>
      <c r="J599" s="27"/>
      <c r="K599" s="28"/>
      <c r="L599" s="35"/>
    </row>
    <row r="600" spans="1:12" x14ac:dyDescent="0.25">
      <c r="B600" s="21" t="s">
        <v>26</v>
      </c>
      <c r="C600" s="21"/>
      <c r="D600" s="22">
        <v>40</v>
      </c>
      <c r="E600" s="23"/>
      <c r="F600" s="24"/>
      <c r="G600" s="25"/>
      <c r="H600" s="62"/>
      <c r="I600" s="26">
        <f>D600*E600</f>
        <v>0</v>
      </c>
      <c r="J600" s="27">
        <f t="shared" si="42"/>
        <v>0</v>
      </c>
      <c r="K600" s="28">
        <f t="shared" si="43"/>
        <v>0</v>
      </c>
    </row>
    <row r="601" spans="1:12" s="32" customFormat="1" ht="13" x14ac:dyDescent="0.3">
      <c r="A601" s="32" t="s">
        <v>239</v>
      </c>
      <c r="C601" s="32" t="s">
        <v>240</v>
      </c>
      <c r="D601" s="33"/>
      <c r="H601" s="60"/>
      <c r="I601" s="34"/>
      <c r="J601" s="34"/>
      <c r="K601" s="34"/>
    </row>
    <row r="602" spans="1:12" s="2" customFormat="1" ht="13" x14ac:dyDescent="0.3">
      <c r="A602" s="35"/>
      <c r="B602" s="12" t="s">
        <v>3</v>
      </c>
      <c r="C602" s="13"/>
      <c r="D602" s="14" t="s">
        <v>4</v>
      </c>
      <c r="E602" s="15"/>
      <c r="F602" s="16"/>
      <c r="G602" s="17"/>
      <c r="H602" s="61"/>
      <c r="I602" s="26"/>
      <c r="J602" s="27"/>
      <c r="K602" s="28"/>
      <c r="L602" s="35"/>
    </row>
    <row r="603" spans="1:12" x14ac:dyDescent="0.25">
      <c r="B603" s="21" t="s">
        <v>241</v>
      </c>
      <c r="C603" s="21"/>
      <c r="D603" s="22"/>
      <c r="E603" s="23"/>
      <c r="F603" s="24"/>
      <c r="G603" s="25"/>
      <c r="H603" s="62"/>
      <c r="I603" s="26">
        <f t="shared" ref="I603:I611" si="44">D603*E603</f>
        <v>0</v>
      </c>
      <c r="J603" s="27">
        <f t="shared" si="42"/>
        <v>0</v>
      </c>
      <c r="K603" s="28">
        <f t="shared" si="43"/>
        <v>0</v>
      </c>
    </row>
    <row r="604" spans="1:12" x14ac:dyDescent="0.25">
      <c r="B604" s="21" t="s">
        <v>630</v>
      </c>
      <c r="C604" s="21"/>
      <c r="D604" s="22">
        <v>62</v>
      </c>
      <c r="E604" s="23"/>
      <c r="F604" s="24"/>
      <c r="G604" s="25"/>
      <c r="H604" s="62"/>
      <c r="I604" s="26">
        <f t="shared" si="44"/>
        <v>0</v>
      </c>
      <c r="J604" s="27">
        <f t="shared" si="42"/>
        <v>0</v>
      </c>
      <c r="K604" s="28">
        <f t="shared" si="43"/>
        <v>0</v>
      </c>
    </row>
    <row r="605" spans="1:12" x14ac:dyDescent="0.25">
      <c r="B605" s="21" t="s">
        <v>631</v>
      </c>
      <c r="C605" s="21"/>
      <c r="D605" s="22">
        <v>93</v>
      </c>
      <c r="E605" s="23"/>
      <c r="F605" s="24"/>
      <c r="G605" s="25"/>
      <c r="H605" s="62"/>
      <c r="I605" s="26">
        <f t="shared" si="44"/>
        <v>0</v>
      </c>
      <c r="J605" s="27">
        <f t="shared" si="42"/>
        <v>0</v>
      </c>
      <c r="K605" s="28">
        <f t="shared" si="43"/>
        <v>0</v>
      </c>
    </row>
    <row r="606" spans="1:12" x14ac:dyDescent="0.25">
      <c r="B606" s="21" t="s">
        <v>242</v>
      </c>
      <c r="C606" s="21"/>
      <c r="D606" s="22"/>
      <c r="E606" s="23"/>
      <c r="F606" s="24"/>
      <c r="G606" s="25"/>
      <c r="H606" s="62"/>
      <c r="I606" s="26">
        <f t="shared" si="44"/>
        <v>0</v>
      </c>
      <c r="J606" s="27">
        <f t="shared" si="42"/>
        <v>0</v>
      </c>
      <c r="K606" s="28">
        <f t="shared" si="43"/>
        <v>0</v>
      </c>
    </row>
    <row r="607" spans="1:12" x14ac:dyDescent="0.25">
      <c r="B607" s="21" t="s">
        <v>630</v>
      </c>
      <c r="C607" s="21"/>
      <c r="D607" s="22">
        <v>64</v>
      </c>
      <c r="E607" s="23"/>
      <c r="F607" s="24"/>
      <c r="G607" s="25"/>
      <c r="H607" s="62"/>
      <c r="I607" s="26">
        <f t="shared" si="44"/>
        <v>0</v>
      </c>
      <c r="J607" s="27">
        <f t="shared" si="42"/>
        <v>0</v>
      </c>
      <c r="K607" s="28">
        <f t="shared" si="43"/>
        <v>0</v>
      </c>
    </row>
    <row r="608" spans="1:12" x14ac:dyDescent="0.25">
      <c r="B608" s="21" t="s">
        <v>631</v>
      </c>
      <c r="C608" s="21"/>
      <c r="D608" s="22">
        <v>95</v>
      </c>
      <c r="E608" s="23"/>
      <c r="F608" s="24"/>
      <c r="G608" s="25"/>
      <c r="H608" s="62"/>
      <c r="I608" s="26">
        <f t="shared" si="44"/>
        <v>0</v>
      </c>
      <c r="J608" s="27">
        <f t="shared" si="42"/>
        <v>0</v>
      </c>
      <c r="K608" s="28">
        <f t="shared" si="43"/>
        <v>0</v>
      </c>
    </row>
    <row r="609" spans="1:12" x14ac:dyDescent="0.25">
      <c r="B609" s="21" t="s">
        <v>243</v>
      </c>
      <c r="C609" s="21"/>
      <c r="D609" s="22"/>
      <c r="E609" s="23"/>
      <c r="F609" s="24"/>
      <c r="G609" s="25"/>
      <c r="H609" s="62"/>
      <c r="I609" s="26">
        <f t="shared" si="44"/>
        <v>0</v>
      </c>
      <c r="J609" s="27">
        <f t="shared" si="42"/>
        <v>0</v>
      </c>
      <c r="K609" s="28">
        <f t="shared" si="43"/>
        <v>0</v>
      </c>
    </row>
    <row r="610" spans="1:12" x14ac:dyDescent="0.25">
      <c r="B610" s="21" t="s">
        <v>630</v>
      </c>
      <c r="C610" s="21"/>
      <c r="D610" s="22">
        <v>70</v>
      </c>
      <c r="E610" s="23"/>
      <c r="F610" s="24"/>
      <c r="G610" s="25"/>
      <c r="H610" s="62"/>
      <c r="I610" s="26">
        <f t="shared" si="44"/>
        <v>0</v>
      </c>
      <c r="J610" s="27">
        <f t="shared" si="42"/>
        <v>0</v>
      </c>
      <c r="K610" s="28">
        <f t="shared" si="43"/>
        <v>0</v>
      </c>
    </row>
    <row r="611" spans="1:12" x14ac:dyDescent="0.25">
      <c r="B611" s="21" t="s">
        <v>632</v>
      </c>
      <c r="C611" s="21"/>
      <c r="D611" s="22">
        <v>87</v>
      </c>
      <c r="E611" s="23"/>
      <c r="F611" s="24"/>
      <c r="G611" s="25"/>
      <c r="H611" s="62"/>
      <c r="I611" s="26">
        <f t="shared" si="44"/>
        <v>0</v>
      </c>
      <c r="J611" s="27">
        <f t="shared" si="42"/>
        <v>0</v>
      </c>
      <c r="K611" s="28">
        <f t="shared" si="43"/>
        <v>0</v>
      </c>
    </row>
    <row r="612" spans="1:12" s="34" customFormat="1" ht="13" x14ac:dyDescent="0.3">
      <c r="A612" s="32" t="s">
        <v>244</v>
      </c>
      <c r="C612" s="32" t="s">
        <v>245</v>
      </c>
      <c r="D612" s="36"/>
      <c r="H612" s="64"/>
    </row>
    <row r="613" spans="1:12" s="2" customFormat="1" ht="13" x14ac:dyDescent="0.3">
      <c r="A613" s="35"/>
      <c r="B613" s="12" t="s">
        <v>3</v>
      </c>
      <c r="C613" s="13"/>
      <c r="D613" s="14" t="s">
        <v>4</v>
      </c>
      <c r="E613" s="15"/>
      <c r="F613" s="16"/>
      <c r="G613" s="17"/>
      <c r="H613" s="61"/>
      <c r="I613" s="26"/>
      <c r="J613" s="27"/>
      <c r="K613" s="28"/>
      <c r="L613" s="35"/>
    </row>
    <row r="614" spans="1:12" x14ac:dyDescent="0.25">
      <c r="B614" s="21" t="s">
        <v>246</v>
      </c>
      <c r="C614" s="21"/>
      <c r="D614" s="22">
        <v>275</v>
      </c>
      <c r="E614" s="23"/>
      <c r="F614" s="24"/>
      <c r="G614" s="25"/>
      <c r="H614" s="62"/>
      <c r="I614" s="26">
        <f>D614*E614</f>
        <v>0</v>
      </c>
      <c r="J614" s="27">
        <f t="shared" si="42"/>
        <v>0</v>
      </c>
      <c r="K614" s="28">
        <f t="shared" si="43"/>
        <v>0</v>
      </c>
    </row>
    <row r="615" spans="1:12" x14ac:dyDescent="0.25">
      <c r="B615" s="21" t="s">
        <v>247</v>
      </c>
      <c r="C615" s="21"/>
      <c r="D615" s="22">
        <v>312</v>
      </c>
      <c r="E615" s="23"/>
      <c r="F615" s="24"/>
      <c r="G615" s="25"/>
      <c r="H615" s="62"/>
      <c r="I615" s="26">
        <f>D615*E615</f>
        <v>0</v>
      </c>
      <c r="J615" s="27">
        <f t="shared" si="42"/>
        <v>0</v>
      </c>
      <c r="K615" s="28">
        <f t="shared" si="43"/>
        <v>0</v>
      </c>
    </row>
    <row r="616" spans="1:12" s="2" customFormat="1" ht="13" x14ac:dyDescent="0.3">
      <c r="A616" s="35"/>
      <c r="B616" s="12" t="s">
        <v>9</v>
      </c>
      <c r="C616" s="13"/>
      <c r="D616" s="14" t="s">
        <v>10</v>
      </c>
      <c r="E616" s="15"/>
      <c r="F616" s="16"/>
      <c r="G616" s="17"/>
      <c r="H616" s="61"/>
      <c r="I616" s="26"/>
      <c r="J616" s="27"/>
      <c r="K616" s="28"/>
      <c r="L616" s="35"/>
    </row>
    <row r="617" spans="1:12" x14ac:dyDescent="0.25">
      <c r="B617" s="21" t="s">
        <v>156</v>
      </c>
      <c r="C617" s="21"/>
      <c r="D617" s="22">
        <v>0.01</v>
      </c>
      <c r="E617" s="23"/>
      <c r="F617" s="24"/>
      <c r="G617" s="25"/>
      <c r="H617" s="62"/>
      <c r="I617" s="26">
        <f t="shared" ref="I617:I626" si="45">D617*E617</f>
        <v>0</v>
      </c>
      <c r="J617" s="27">
        <f t="shared" si="42"/>
        <v>0</v>
      </c>
      <c r="K617" s="28">
        <f t="shared" si="43"/>
        <v>0</v>
      </c>
    </row>
    <row r="618" spans="1:12" x14ac:dyDescent="0.25">
      <c r="B618" s="21" t="s">
        <v>174</v>
      </c>
      <c r="C618" s="21"/>
      <c r="D618" s="22">
        <v>49</v>
      </c>
      <c r="E618" s="23"/>
      <c r="F618" s="24"/>
      <c r="G618" s="25"/>
      <c r="H618" s="62"/>
      <c r="I618" s="26">
        <f t="shared" si="45"/>
        <v>0</v>
      </c>
      <c r="J618" s="27">
        <f t="shared" si="42"/>
        <v>0</v>
      </c>
      <c r="K618" s="28">
        <f t="shared" si="43"/>
        <v>0</v>
      </c>
    </row>
    <row r="619" spans="1:12" x14ac:dyDescent="0.25">
      <c r="B619" s="21" t="s">
        <v>160</v>
      </c>
      <c r="C619" s="21"/>
      <c r="D619" s="22">
        <v>36</v>
      </c>
      <c r="E619" s="23"/>
      <c r="F619" s="24"/>
      <c r="G619" s="25"/>
      <c r="H619" s="62"/>
      <c r="I619" s="26">
        <f t="shared" si="45"/>
        <v>0</v>
      </c>
      <c r="J619" s="27">
        <f t="shared" si="42"/>
        <v>0</v>
      </c>
      <c r="K619" s="28">
        <f t="shared" si="43"/>
        <v>0</v>
      </c>
    </row>
    <row r="620" spans="1:12" x14ac:dyDescent="0.25">
      <c r="B620" s="74" t="s">
        <v>184</v>
      </c>
      <c r="C620" s="21"/>
      <c r="D620" s="22">
        <v>2</v>
      </c>
      <c r="E620" s="23"/>
      <c r="F620" s="24"/>
      <c r="G620" s="25"/>
      <c r="H620" s="62"/>
      <c r="I620" s="26">
        <f t="shared" si="45"/>
        <v>0</v>
      </c>
      <c r="J620" s="27">
        <f t="shared" si="42"/>
        <v>0</v>
      </c>
      <c r="K620" s="28">
        <f t="shared" si="43"/>
        <v>0</v>
      </c>
    </row>
    <row r="621" spans="1:12" x14ac:dyDescent="0.25">
      <c r="B621" s="21" t="s">
        <v>185</v>
      </c>
      <c r="C621" s="21"/>
      <c r="D621" s="22">
        <v>155</v>
      </c>
      <c r="E621" s="23"/>
      <c r="F621" s="24"/>
      <c r="G621" s="25"/>
      <c r="H621" s="62"/>
      <c r="I621" s="26">
        <f t="shared" si="45"/>
        <v>0</v>
      </c>
      <c r="J621" s="27">
        <f t="shared" si="42"/>
        <v>0</v>
      </c>
      <c r="K621" s="28">
        <f t="shared" si="43"/>
        <v>0</v>
      </c>
    </row>
    <row r="622" spans="1:12" x14ac:dyDescent="0.25">
      <c r="B622" s="21" t="s">
        <v>162</v>
      </c>
      <c r="C622" s="21"/>
      <c r="D622" s="22">
        <v>123</v>
      </c>
      <c r="E622" s="23"/>
      <c r="F622" s="24"/>
      <c r="G622" s="25"/>
      <c r="H622" s="62"/>
      <c r="I622" s="26">
        <f t="shared" si="45"/>
        <v>0</v>
      </c>
      <c r="J622" s="27">
        <f t="shared" si="42"/>
        <v>0</v>
      </c>
      <c r="K622" s="28">
        <f t="shared" si="43"/>
        <v>0</v>
      </c>
    </row>
    <row r="623" spans="1:12" x14ac:dyDescent="0.25">
      <c r="B623" s="21" t="s">
        <v>163</v>
      </c>
      <c r="C623" s="21"/>
      <c r="D623" s="22">
        <v>0.46</v>
      </c>
      <c r="E623" s="23"/>
      <c r="F623" s="24"/>
      <c r="G623" s="25"/>
      <c r="H623" s="62"/>
      <c r="I623" s="26">
        <f t="shared" si="45"/>
        <v>0</v>
      </c>
      <c r="J623" s="27">
        <f t="shared" si="42"/>
        <v>0</v>
      </c>
      <c r="K623" s="28">
        <f t="shared" si="43"/>
        <v>0</v>
      </c>
    </row>
    <row r="624" spans="1:12" x14ac:dyDescent="0.25">
      <c r="B624" s="21" t="s">
        <v>164</v>
      </c>
      <c r="C624" s="21"/>
      <c r="D624" s="22">
        <v>60</v>
      </c>
      <c r="E624" s="23"/>
      <c r="F624" s="24"/>
      <c r="G624" s="25"/>
      <c r="H624" s="62"/>
      <c r="I624" s="26">
        <f t="shared" si="45"/>
        <v>0</v>
      </c>
      <c r="J624" s="27">
        <f t="shared" si="42"/>
        <v>0</v>
      </c>
      <c r="K624" s="28">
        <f t="shared" si="43"/>
        <v>0</v>
      </c>
    </row>
    <row r="625" spans="1:12" x14ac:dyDescent="0.25">
      <c r="B625" s="21" t="s">
        <v>192</v>
      </c>
      <c r="C625" s="21"/>
      <c r="D625" s="22">
        <v>21</v>
      </c>
      <c r="E625" s="23"/>
      <c r="F625" s="24"/>
      <c r="G625" s="25"/>
      <c r="H625" s="62"/>
      <c r="I625" s="26">
        <f t="shared" si="45"/>
        <v>0</v>
      </c>
      <c r="J625" s="27">
        <f t="shared" si="42"/>
        <v>0</v>
      </c>
      <c r="K625" s="28">
        <f t="shared" si="43"/>
        <v>0</v>
      </c>
    </row>
    <row r="626" spans="1:12" x14ac:dyDescent="0.25">
      <c r="B626" s="21" t="s">
        <v>165</v>
      </c>
      <c r="C626" s="21"/>
      <c r="D626" s="22">
        <v>106</v>
      </c>
      <c r="E626" s="23"/>
      <c r="F626" s="24"/>
      <c r="G626" s="25"/>
      <c r="H626" s="62"/>
      <c r="I626" s="26">
        <f t="shared" si="45"/>
        <v>0</v>
      </c>
      <c r="J626" s="27">
        <f t="shared" si="42"/>
        <v>0</v>
      </c>
      <c r="K626" s="28">
        <f t="shared" si="43"/>
        <v>0</v>
      </c>
    </row>
    <row r="627" spans="1:12" x14ac:dyDescent="0.25">
      <c r="B627" s="21" t="s">
        <v>201</v>
      </c>
      <c r="C627" s="21"/>
      <c r="D627" s="22" t="s">
        <v>8</v>
      </c>
      <c r="E627" s="29"/>
      <c r="F627" s="30"/>
      <c r="G627" s="31"/>
      <c r="H627" s="63"/>
      <c r="I627" s="26"/>
      <c r="J627" s="27"/>
      <c r="K627" s="28"/>
    </row>
    <row r="628" spans="1:12" x14ac:dyDescent="0.25">
      <c r="B628" s="21" t="s">
        <v>178</v>
      </c>
      <c r="C628" s="21"/>
      <c r="D628" s="22">
        <v>126</v>
      </c>
      <c r="E628" s="23"/>
      <c r="F628" s="24"/>
      <c r="G628" s="25"/>
      <c r="H628" s="62"/>
      <c r="I628" s="26">
        <f>D628*E628</f>
        <v>0</v>
      </c>
      <c r="J628" s="27">
        <f t="shared" si="42"/>
        <v>0</v>
      </c>
      <c r="K628" s="28">
        <f t="shared" si="43"/>
        <v>0</v>
      </c>
    </row>
    <row r="629" spans="1:12" x14ac:dyDescent="0.25">
      <c r="B629" s="21" t="s">
        <v>167</v>
      </c>
      <c r="C629" s="21"/>
      <c r="D629" s="22">
        <v>0.04</v>
      </c>
      <c r="E629" s="23"/>
      <c r="F629" s="24"/>
      <c r="G629" s="25"/>
      <c r="H629" s="62"/>
      <c r="I629" s="26">
        <f>D629*E629</f>
        <v>0</v>
      </c>
      <c r="J629" s="27">
        <f t="shared" si="42"/>
        <v>0</v>
      </c>
      <c r="K629" s="28">
        <f t="shared" si="43"/>
        <v>0</v>
      </c>
    </row>
    <row r="630" spans="1:12" x14ac:dyDescent="0.25">
      <c r="B630" s="21" t="s">
        <v>168</v>
      </c>
      <c r="C630" s="21"/>
      <c r="D630" s="22">
        <v>0.02</v>
      </c>
      <c r="E630" s="23"/>
      <c r="F630" s="24"/>
      <c r="G630" s="25"/>
      <c r="H630" s="62"/>
      <c r="I630" s="26">
        <f>D630*E630</f>
        <v>0</v>
      </c>
      <c r="J630" s="27">
        <f t="shared" si="42"/>
        <v>0</v>
      </c>
      <c r="K630" s="28">
        <f t="shared" si="43"/>
        <v>0</v>
      </c>
    </row>
    <row r="631" spans="1:12" x14ac:dyDescent="0.25">
      <c r="B631" s="21" t="s">
        <v>169</v>
      </c>
      <c r="C631" s="21"/>
      <c r="D631" s="22">
        <v>0.01</v>
      </c>
      <c r="E631" s="23"/>
      <c r="F631" s="24"/>
      <c r="G631" s="25"/>
      <c r="H631" s="62"/>
      <c r="I631" s="26">
        <f>D631*E631</f>
        <v>0</v>
      </c>
      <c r="J631" s="27">
        <f t="shared" si="42"/>
        <v>0</v>
      </c>
      <c r="K631" s="28">
        <f t="shared" si="43"/>
        <v>0</v>
      </c>
    </row>
    <row r="632" spans="1:12" ht="13" x14ac:dyDescent="0.3">
      <c r="B632" s="21" t="s">
        <v>187</v>
      </c>
      <c r="C632" s="21"/>
      <c r="D632" s="14" t="s">
        <v>4</v>
      </c>
      <c r="E632" s="23"/>
      <c r="F632" s="24"/>
      <c r="G632" s="25"/>
      <c r="H632" s="62"/>
      <c r="I632" s="26"/>
      <c r="J632" s="27"/>
      <c r="K632" s="28"/>
    </row>
    <row r="633" spans="1:12" s="2" customFormat="1" ht="13" x14ac:dyDescent="0.3">
      <c r="A633" s="35"/>
      <c r="B633" s="12" t="s">
        <v>21</v>
      </c>
      <c r="C633" s="13"/>
      <c r="D633" s="37" t="s">
        <v>8</v>
      </c>
      <c r="E633" s="38"/>
      <c r="F633" s="39"/>
      <c r="G633" s="40"/>
      <c r="H633" s="65"/>
      <c r="I633" s="26"/>
      <c r="J633" s="27"/>
      <c r="K633" s="28"/>
      <c r="L633" s="35"/>
    </row>
    <row r="634" spans="1:12" x14ac:dyDescent="0.25">
      <c r="B634" s="21" t="s">
        <v>22</v>
      </c>
      <c r="C634" s="21"/>
      <c r="D634" s="22" t="s">
        <v>8</v>
      </c>
      <c r="E634" s="29"/>
      <c r="F634" s="30"/>
      <c r="G634" s="31"/>
      <c r="H634" s="63"/>
      <c r="I634" s="26"/>
      <c r="J634" s="27"/>
      <c r="K634" s="28"/>
    </row>
    <row r="635" spans="1:12" x14ac:dyDescent="0.25">
      <c r="B635" s="21" t="s">
        <v>23</v>
      </c>
      <c r="C635" s="21"/>
      <c r="D635" s="22" t="s">
        <v>8</v>
      </c>
      <c r="E635" s="29"/>
      <c r="F635" s="30"/>
      <c r="G635" s="31"/>
      <c r="H635" s="63"/>
      <c r="I635" s="26"/>
      <c r="J635" s="27"/>
      <c r="K635" s="28"/>
    </row>
    <row r="636" spans="1:12" x14ac:dyDescent="0.25">
      <c r="B636" s="21" t="s">
        <v>24</v>
      </c>
      <c r="C636" s="21"/>
      <c r="D636" s="22" t="s">
        <v>8</v>
      </c>
      <c r="E636" s="29"/>
      <c r="F636" s="30"/>
      <c r="G636" s="31"/>
      <c r="H636" s="63"/>
      <c r="I636" s="26"/>
      <c r="J636" s="27"/>
      <c r="K636" s="28"/>
    </row>
    <row r="637" spans="1:12" s="2" customFormat="1" ht="13" x14ac:dyDescent="0.3">
      <c r="A637" s="35"/>
      <c r="B637" s="12" t="s">
        <v>25</v>
      </c>
      <c r="C637" s="13"/>
      <c r="D637" s="14" t="s">
        <v>4</v>
      </c>
      <c r="E637" s="15"/>
      <c r="F637" s="16"/>
      <c r="G637" s="17"/>
      <c r="H637" s="61"/>
      <c r="I637" s="26"/>
      <c r="J637" s="27"/>
      <c r="K637" s="28"/>
      <c r="L637" s="35"/>
    </row>
    <row r="638" spans="1:12" x14ac:dyDescent="0.25">
      <c r="B638" s="21" t="s">
        <v>26</v>
      </c>
      <c r="C638" s="21"/>
      <c r="D638" s="22" t="s">
        <v>8</v>
      </c>
      <c r="E638" s="29"/>
      <c r="F638" s="30"/>
      <c r="G638" s="31"/>
      <c r="H638" s="63"/>
      <c r="I638" s="26"/>
      <c r="J638" s="27"/>
      <c r="K638" s="28"/>
    </row>
    <row r="639" spans="1:12" s="32" customFormat="1" ht="13" x14ac:dyDescent="0.3">
      <c r="A639" s="32" t="s">
        <v>248</v>
      </c>
      <c r="C639" s="32" t="s">
        <v>249</v>
      </c>
      <c r="D639" s="33"/>
      <c r="H639" s="60"/>
      <c r="I639" s="34"/>
      <c r="J639" s="34"/>
      <c r="K639" s="34"/>
    </row>
    <row r="640" spans="1:12" s="2" customFormat="1" ht="13" x14ac:dyDescent="0.3">
      <c r="A640" s="35"/>
      <c r="B640" s="12" t="s">
        <v>3</v>
      </c>
      <c r="C640" s="13"/>
      <c r="D640" s="14" t="s">
        <v>4</v>
      </c>
      <c r="E640" s="15"/>
      <c r="F640" s="16"/>
      <c r="G640" s="17"/>
      <c r="H640" s="61"/>
      <c r="I640" s="26"/>
      <c r="J640" s="27"/>
      <c r="K640" s="28"/>
      <c r="L640" s="35"/>
    </row>
    <row r="641" spans="1:12" x14ac:dyDescent="0.25">
      <c r="B641" s="21" t="s">
        <v>250</v>
      </c>
      <c r="C641" s="21"/>
      <c r="D641" s="22">
        <v>455</v>
      </c>
      <c r="E641" s="23"/>
      <c r="F641" s="24"/>
      <c r="G641" s="25"/>
      <c r="H641" s="62"/>
      <c r="I641" s="26">
        <f>D641*E641</f>
        <v>0</v>
      </c>
      <c r="J641" s="27">
        <f t="shared" si="42"/>
        <v>0</v>
      </c>
      <c r="K641" s="28">
        <f t="shared" si="43"/>
        <v>0</v>
      </c>
    </row>
    <row r="642" spans="1:12" x14ac:dyDescent="0.25">
      <c r="B642" s="21" t="s">
        <v>251</v>
      </c>
      <c r="C642" s="21"/>
      <c r="D642" s="22">
        <v>359</v>
      </c>
      <c r="E642" s="23"/>
      <c r="F642" s="24"/>
      <c r="G642" s="25"/>
      <c r="H642" s="62"/>
      <c r="I642" s="26">
        <f>D642*E642</f>
        <v>0</v>
      </c>
      <c r="J642" s="27">
        <f t="shared" si="42"/>
        <v>0</v>
      </c>
      <c r="K642" s="28">
        <f t="shared" si="43"/>
        <v>0</v>
      </c>
    </row>
    <row r="643" spans="1:12" x14ac:dyDescent="0.25">
      <c r="B643" s="21" t="s">
        <v>252</v>
      </c>
      <c r="C643" s="21"/>
      <c r="D643" s="22" t="s">
        <v>8</v>
      </c>
      <c r="E643" s="29"/>
      <c r="F643" s="30"/>
      <c r="G643" s="31"/>
      <c r="H643" s="63"/>
      <c r="I643" s="26"/>
      <c r="J643" s="27"/>
      <c r="K643" s="28"/>
    </row>
    <row r="644" spans="1:12" x14ac:dyDescent="0.25">
      <c r="B644" s="21" t="s">
        <v>253</v>
      </c>
      <c r="C644" s="21"/>
      <c r="D644" s="22">
        <v>1249</v>
      </c>
      <c r="E644" s="23"/>
      <c r="F644" s="24"/>
      <c r="G644" s="25"/>
      <c r="H644" s="62"/>
      <c r="I644" s="26">
        <f t="shared" ref="I644:I650" si="46">D644*E644</f>
        <v>0</v>
      </c>
      <c r="J644" s="27">
        <f t="shared" si="42"/>
        <v>0</v>
      </c>
      <c r="K644" s="28">
        <f t="shared" si="43"/>
        <v>0</v>
      </c>
    </row>
    <row r="645" spans="1:12" x14ac:dyDescent="0.25">
      <c r="B645" s="21" t="s">
        <v>254</v>
      </c>
      <c r="C645" s="21"/>
      <c r="D645" s="22">
        <v>620</v>
      </c>
      <c r="E645" s="23"/>
      <c r="F645" s="24"/>
      <c r="G645" s="25"/>
      <c r="H645" s="62"/>
      <c r="I645" s="26">
        <f t="shared" si="46"/>
        <v>0</v>
      </c>
      <c r="J645" s="27">
        <f t="shared" si="42"/>
        <v>0</v>
      </c>
      <c r="K645" s="28">
        <f t="shared" si="43"/>
        <v>0</v>
      </c>
    </row>
    <row r="646" spans="1:12" x14ac:dyDescent="0.25">
      <c r="B646" s="21" t="s">
        <v>255</v>
      </c>
      <c r="C646" s="21"/>
      <c r="D646" s="22">
        <v>883</v>
      </c>
      <c r="E646" s="23"/>
      <c r="F646" s="24"/>
      <c r="G646" s="25"/>
      <c r="H646" s="62"/>
      <c r="I646" s="26">
        <f t="shared" si="46"/>
        <v>0</v>
      </c>
      <c r="J646" s="27">
        <f t="shared" si="42"/>
        <v>0</v>
      </c>
      <c r="K646" s="28">
        <f t="shared" si="43"/>
        <v>0</v>
      </c>
    </row>
    <row r="647" spans="1:12" x14ac:dyDescent="0.25">
      <c r="B647" s="21" t="s">
        <v>256</v>
      </c>
      <c r="C647" s="21"/>
      <c r="D647" s="22">
        <v>383</v>
      </c>
      <c r="E647" s="23"/>
      <c r="F647" s="24"/>
      <c r="G647" s="25"/>
      <c r="H647" s="62"/>
      <c r="I647" s="26">
        <f t="shared" si="46"/>
        <v>0</v>
      </c>
      <c r="J647" s="27">
        <f t="shared" ref="J647:J710" si="47">D647*F647</f>
        <v>0</v>
      </c>
      <c r="K647" s="28">
        <f t="shared" ref="K647:K710" si="48">D647*G647</f>
        <v>0</v>
      </c>
    </row>
    <row r="648" spans="1:12" x14ac:dyDescent="0.25">
      <c r="B648" s="21" t="s">
        <v>257</v>
      </c>
      <c r="C648" s="21"/>
      <c r="D648" s="22">
        <v>734</v>
      </c>
      <c r="E648" s="23"/>
      <c r="F648" s="24"/>
      <c r="G648" s="25"/>
      <c r="H648" s="62"/>
      <c r="I648" s="26">
        <f t="shared" si="46"/>
        <v>0</v>
      </c>
      <c r="J648" s="27">
        <f t="shared" si="47"/>
        <v>0</v>
      </c>
      <c r="K648" s="28">
        <f t="shared" si="48"/>
        <v>0</v>
      </c>
    </row>
    <row r="649" spans="1:12" x14ac:dyDescent="0.25">
      <c r="B649" s="21" t="s">
        <v>258</v>
      </c>
      <c r="C649" s="21"/>
      <c r="D649" s="22">
        <v>644</v>
      </c>
      <c r="E649" s="23"/>
      <c r="F649" s="24"/>
      <c r="G649" s="25"/>
      <c r="H649" s="62"/>
      <c r="I649" s="26">
        <f t="shared" si="46"/>
        <v>0</v>
      </c>
      <c r="J649" s="27">
        <f t="shared" si="47"/>
        <v>0</v>
      </c>
      <c r="K649" s="28">
        <f t="shared" si="48"/>
        <v>0</v>
      </c>
    </row>
    <row r="650" spans="1:12" x14ac:dyDescent="0.25">
      <c r="B650" s="21" t="s">
        <v>259</v>
      </c>
      <c r="C650" s="21"/>
      <c r="D650" s="22">
        <v>264</v>
      </c>
      <c r="E650" s="23"/>
      <c r="F650" s="24"/>
      <c r="G650" s="25"/>
      <c r="H650" s="62"/>
      <c r="I650" s="26">
        <f t="shared" si="46"/>
        <v>0</v>
      </c>
      <c r="J650" s="27">
        <f t="shared" si="47"/>
        <v>0</v>
      </c>
      <c r="K650" s="28">
        <f t="shared" si="48"/>
        <v>0</v>
      </c>
    </row>
    <row r="651" spans="1:12" x14ac:dyDescent="0.25">
      <c r="B651" s="21" t="s">
        <v>260</v>
      </c>
      <c r="C651" s="21"/>
      <c r="D651" s="22" t="s">
        <v>8</v>
      </c>
      <c r="E651" s="29"/>
      <c r="F651" s="30"/>
      <c r="G651" s="31"/>
      <c r="H651" s="63"/>
      <c r="I651" s="26"/>
      <c r="J651" s="27"/>
      <c r="K651" s="28"/>
    </row>
    <row r="652" spans="1:12" x14ac:dyDescent="0.25">
      <c r="B652" s="21" t="s">
        <v>261</v>
      </c>
      <c r="C652" s="21"/>
      <c r="D652" s="22">
        <v>833</v>
      </c>
      <c r="E652" s="23"/>
      <c r="F652" s="24"/>
      <c r="G652" s="25"/>
      <c r="H652" s="62"/>
      <c r="I652" s="26">
        <f>D652*E652</f>
        <v>0</v>
      </c>
      <c r="J652" s="27">
        <f t="shared" si="47"/>
        <v>0</v>
      </c>
      <c r="K652" s="28">
        <f t="shared" si="48"/>
        <v>0</v>
      </c>
    </row>
    <row r="653" spans="1:12" x14ac:dyDescent="0.25">
      <c r="B653" s="21" t="s">
        <v>262</v>
      </c>
      <c r="C653" s="21"/>
      <c r="D653" s="22">
        <v>660</v>
      </c>
      <c r="E653" s="23"/>
      <c r="F653" s="24"/>
      <c r="G653" s="25"/>
      <c r="H653" s="62"/>
      <c r="I653" s="26">
        <f>D653*E653</f>
        <v>0</v>
      </c>
      <c r="J653" s="27">
        <f t="shared" si="47"/>
        <v>0</v>
      </c>
      <c r="K653" s="28">
        <f t="shared" si="48"/>
        <v>0</v>
      </c>
    </row>
    <row r="654" spans="1:12" x14ac:dyDescent="0.25">
      <c r="B654" s="21" t="s">
        <v>263</v>
      </c>
      <c r="C654" s="21"/>
      <c r="D654" s="22">
        <v>350</v>
      </c>
      <c r="E654" s="23"/>
      <c r="F654" s="24"/>
      <c r="G654" s="25"/>
      <c r="H654" s="62"/>
      <c r="I654" s="26">
        <f>D654*E654</f>
        <v>0</v>
      </c>
      <c r="J654" s="27">
        <f t="shared" si="47"/>
        <v>0</v>
      </c>
      <c r="K654" s="28">
        <f t="shared" si="48"/>
        <v>0</v>
      </c>
    </row>
    <row r="655" spans="1:12" s="2" customFormat="1" ht="13" x14ac:dyDescent="0.3">
      <c r="A655" s="35"/>
      <c r="B655" s="12" t="s">
        <v>9</v>
      </c>
      <c r="C655" s="13"/>
      <c r="D655" s="14" t="s">
        <v>10</v>
      </c>
      <c r="E655" s="15"/>
      <c r="F655" s="16"/>
      <c r="G655" s="17"/>
      <c r="H655" s="61"/>
      <c r="I655" s="26"/>
      <c r="J655" s="27"/>
      <c r="K655" s="28"/>
      <c r="L655" s="35"/>
    </row>
    <row r="656" spans="1:12" x14ac:dyDescent="0.25">
      <c r="B656" s="21" t="s">
        <v>156</v>
      </c>
      <c r="C656" s="21"/>
      <c r="D656" s="22">
        <v>0.01</v>
      </c>
      <c r="E656" s="23"/>
      <c r="F656" s="24"/>
      <c r="G656" s="25"/>
      <c r="H656" s="62"/>
      <c r="I656" s="26">
        <f>D656*E656</f>
        <v>0</v>
      </c>
      <c r="J656" s="27">
        <f t="shared" si="47"/>
        <v>0</v>
      </c>
      <c r="K656" s="28">
        <f t="shared" si="48"/>
        <v>0</v>
      </c>
    </row>
    <row r="657" spans="1:12" x14ac:dyDescent="0.25">
      <c r="B657" s="21" t="s">
        <v>48</v>
      </c>
      <c r="C657" s="21"/>
      <c r="D657" s="22" t="s">
        <v>8</v>
      </c>
      <c r="E657" s="29"/>
      <c r="F657" s="30"/>
      <c r="G657" s="31"/>
      <c r="H657" s="63"/>
      <c r="I657" s="26"/>
      <c r="J657" s="27"/>
      <c r="K657" s="28"/>
    </row>
    <row r="658" spans="1:12" x14ac:dyDescent="0.25">
      <c r="B658" s="21" t="s">
        <v>264</v>
      </c>
      <c r="C658" s="21"/>
      <c r="D658" s="22">
        <v>69</v>
      </c>
      <c r="E658" s="23"/>
      <c r="F658" s="24"/>
      <c r="G658" s="25"/>
      <c r="H658" s="62"/>
      <c r="I658" s="26">
        <f t="shared" ref="I658:I668" si="49">D658*E658</f>
        <v>0</v>
      </c>
      <c r="J658" s="27">
        <f t="shared" si="47"/>
        <v>0</v>
      </c>
      <c r="K658" s="28">
        <f t="shared" si="48"/>
        <v>0</v>
      </c>
    </row>
    <row r="659" spans="1:12" x14ac:dyDescent="0.25">
      <c r="B659" s="21" t="s">
        <v>265</v>
      </c>
      <c r="C659" s="21"/>
      <c r="D659" s="22">
        <v>43</v>
      </c>
      <c r="E659" s="23"/>
      <c r="F659" s="24"/>
      <c r="G659" s="25"/>
      <c r="H659" s="62"/>
      <c r="I659" s="26">
        <f t="shared" si="49"/>
        <v>0</v>
      </c>
      <c r="J659" s="27">
        <f t="shared" si="47"/>
        <v>0</v>
      </c>
      <c r="K659" s="28">
        <f t="shared" si="48"/>
        <v>0</v>
      </c>
    </row>
    <row r="660" spans="1:12" x14ac:dyDescent="0.25">
      <c r="B660" s="21" t="s">
        <v>266</v>
      </c>
      <c r="C660" s="21"/>
      <c r="D660" s="22">
        <v>17</v>
      </c>
      <c r="E660" s="23"/>
      <c r="F660" s="24"/>
      <c r="G660" s="25"/>
      <c r="H660" s="62"/>
      <c r="I660" s="26">
        <f t="shared" si="49"/>
        <v>0</v>
      </c>
      <c r="J660" s="27">
        <f t="shared" si="47"/>
        <v>0</v>
      </c>
      <c r="K660" s="28">
        <f t="shared" si="48"/>
        <v>0</v>
      </c>
    </row>
    <row r="661" spans="1:12" x14ac:dyDescent="0.25">
      <c r="B661" s="21" t="s">
        <v>267</v>
      </c>
      <c r="C661" s="21"/>
      <c r="D661" s="22">
        <v>37</v>
      </c>
      <c r="E661" s="23"/>
      <c r="F661" s="24"/>
      <c r="G661" s="25"/>
      <c r="H661" s="62"/>
      <c r="I661" s="26">
        <f t="shared" si="49"/>
        <v>0</v>
      </c>
      <c r="J661" s="27">
        <f t="shared" si="47"/>
        <v>0</v>
      </c>
      <c r="K661" s="28">
        <f t="shared" si="48"/>
        <v>0</v>
      </c>
    </row>
    <row r="662" spans="1:12" x14ac:dyDescent="0.25">
      <c r="B662" s="21" t="s">
        <v>268</v>
      </c>
      <c r="C662" s="21"/>
      <c r="D662" s="22">
        <v>11</v>
      </c>
      <c r="E662" s="23"/>
      <c r="F662" s="24"/>
      <c r="G662" s="25"/>
      <c r="H662" s="62"/>
      <c r="I662" s="26">
        <f t="shared" si="49"/>
        <v>0</v>
      </c>
      <c r="J662" s="27">
        <f t="shared" si="47"/>
        <v>0</v>
      </c>
      <c r="K662" s="28">
        <f t="shared" si="48"/>
        <v>0</v>
      </c>
    </row>
    <row r="663" spans="1:12" x14ac:dyDescent="0.25">
      <c r="B663" s="21" t="s">
        <v>269</v>
      </c>
      <c r="C663" s="21"/>
      <c r="D663" s="22">
        <v>46</v>
      </c>
      <c r="E663" s="23"/>
      <c r="F663" s="24"/>
      <c r="G663" s="25"/>
      <c r="H663" s="62"/>
      <c r="I663" s="26">
        <f t="shared" si="49"/>
        <v>0</v>
      </c>
      <c r="J663" s="27">
        <f t="shared" si="47"/>
        <v>0</v>
      </c>
      <c r="K663" s="28">
        <f t="shared" si="48"/>
        <v>0</v>
      </c>
    </row>
    <row r="664" spans="1:12" x14ac:dyDescent="0.25">
      <c r="B664" s="21" t="s">
        <v>270</v>
      </c>
      <c r="C664" s="21"/>
      <c r="D664" s="22">
        <v>13</v>
      </c>
      <c r="E664" s="23"/>
      <c r="F664" s="24"/>
      <c r="G664" s="25"/>
      <c r="H664" s="62"/>
      <c r="I664" s="26">
        <f t="shared" si="49"/>
        <v>0</v>
      </c>
      <c r="J664" s="27">
        <f t="shared" si="47"/>
        <v>0</v>
      </c>
      <c r="K664" s="28">
        <f t="shared" si="48"/>
        <v>0</v>
      </c>
    </row>
    <row r="665" spans="1:12" x14ac:dyDescent="0.25">
      <c r="B665" s="21" t="s">
        <v>271</v>
      </c>
      <c r="C665" s="21"/>
      <c r="D665" s="22">
        <v>54</v>
      </c>
      <c r="E665" s="23"/>
      <c r="F665" s="24"/>
      <c r="G665" s="25"/>
      <c r="H665" s="62"/>
      <c r="I665" s="26">
        <f t="shared" si="49"/>
        <v>0</v>
      </c>
      <c r="J665" s="27">
        <f t="shared" si="47"/>
        <v>0</v>
      </c>
      <c r="K665" s="28">
        <f t="shared" si="48"/>
        <v>0</v>
      </c>
    </row>
    <row r="666" spans="1:12" x14ac:dyDescent="0.25">
      <c r="B666" s="21" t="s">
        <v>187</v>
      </c>
      <c r="C666" s="21"/>
      <c r="D666" s="22">
        <v>16</v>
      </c>
      <c r="E666" s="23"/>
      <c r="F666" s="24"/>
      <c r="G666" s="25"/>
      <c r="H666" s="62"/>
      <c r="I666" s="26">
        <f t="shared" si="49"/>
        <v>0</v>
      </c>
      <c r="J666" s="27">
        <f t="shared" si="47"/>
        <v>0</v>
      </c>
      <c r="K666" s="28">
        <f t="shared" si="48"/>
        <v>0</v>
      </c>
    </row>
    <row r="667" spans="1:12" x14ac:dyDescent="0.25">
      <c r="B667" s="74" t="s">
        <v>722</v>
      </c>
      <c r="C667" s="21"/>
      <c r="D667" s="22">
        <v>37</v>
      </c>
      <c r="E667" s="23"/>
      <c r="F667" s="24"/>
      <c r="G667" s="25"/>
      <c r="H667" s="62"/>
      <c r="I667" s="26">
        <f t="shared" si="49"/>
        <v>0</v>
      </c>
      <c r="J667" s="27">
        <f t="shared" si="47"/>
        <v>0</v>
      </c>
      <c r="K667" s="28">
        <f t="shared" si="48"/>
        <v>0</v>
      </c>
    </row>
    <row r="668" spans="1:12" x14ac:dyDescent="0.25">
      <c r="B668" s="21" t="s">
        <v>272</v>
      </c>
      <c r="C668" s="21"/>
      <c r="D668" s="22">
        <v>9</v>
      </c>
      <c r="E668" s="23"/>
      <c r="F668" s="24"/>
      <c r="G668" s="25"/>
      <c r="H668" s="62"/>
      <c r="I668" s="26">
        <f t="shared" si="49"/>
        <v>0</v>
      </c>
      <c r="J668" s="27">
        <f t="shared" si="47"/>
        <v>0</v>
      </c>
      <c r="K668" s="28">
        <f t="shared" si="48"/>
        <v>0</v>
      </c>
    </row>
    <row r="669" spans="1:12" s="2" customFormat="1" ht="13" x14ac:dyDescent="0.3">
      <c r="A669" s="35"/>
      <c r="B669" s="12" t="s">
        <v>25</v>
      </c>
      <c r="C669" s="13"/>
      <c r="D669" s="14" t="s">
        <v>4</v>
      </c>
      <c r="E669" s="15"/>
      <c r="F669" s="16"/>
      <c r="G669" s="17"/>
      <c r="H669" s="61"/>
      <c r="I669" s="26"/>
      <c r="J669" s="27"/>
      <c r="K669" s="28"/>
      <c r="L669" s="35"/>
    </row>
    <row r="670" spans="1:12" x14ac:dyDescent="0.25">
      <c r="B670" s="21" t="s">
        <v>26</v>
      </c>
      <c r="C670" s="21"/>
      <c r="D670" s="22">
        <v>39</v>
      </c>
      <c r="E670" s="23"/>
      <c r="F670" s="24"/>
      <c r="G670" s="25"/>
      <c r="H670" s="62"/>
      <c r="I670" s="26">
        <f>D670*E670</f>
        <v>0</v>
      </c>
      <c r="J670" s="27">
        <f t="shared" si="47"/>
        <v>0</v>
      </c>
      <c r="K670" s="28">
        <f t="shared" si="48"/>
        <v>0</v>
      </c>
    </row>
    <row r="671" spans="1:12" s="32" customFormat="1" ht="13" x14ac:dyDescent="0.3">
      <c r="A671" s="32" t="s">
        <v>273</v>
      </c>
      <c r="C671" s="32" t="s">
        <v>274</v>
      </c>
      <c r="D671" s="33"/>
      <c r="H671" s="60"/>
      <c r="I671" s="34"/>
      <c r="J671" s="34"/>
      <c r="K671" s="34"/>
    </row>
    <row r="672" spans="1:12" s="2" customFormat="1" ht="13" x14ac:dyDescent="0.3">
      <c r="A672" s="35"/>
      <c r="B672" s="12" t="s">
        <v>3</v>
      </c>
      <c r="C672" s="13"/>
      <c r="D672" s="14" t="s">
        <v>4</v>
      </c>
      <c r="E672" s="15"/>
      <c r="F672" s="16"/>
      <c r="G672" s="17"/>
      <c r="H672" s="61"/>
      <c r="I672" s="26"/>
      <c r="J672" s="27"/>
      <c r="K672" s="28"/>
      <c r="L672" s="35"/>
    </row>
    <row r="673" spans="1:12" x14ac:dyDescent="0.25">
      <c r="B673" s="21" t="s">
        <v>275</v>
      </c>
      <c r="C673" s="21"/>
      <c r="D673" s="22">
        <v>355</v>
      </c>
      <c r="E673" s="23"/>
      <c r="F673" s="24"/>
      <c r="G673" s="25"/>
      <c r="H673" s="62"/>
      <c r="I673" s="26">
        <f t="shared" ref="I673:I678" si="50">D673*E673</f>
        <v>0</v>
      </c>
      <c r="J673" s="27">
        <f t="shared" si="47"/>
        <v>0</v>
      </c>
      <c r="K673" s="28">
        <f t="shared" si="48"/>
        <v>0</v>
      </c>
    </row>
    <row r="674" spans="1:12" x14ac:dyDescent="0.25">
      <c r="B674" s="21" t="s">
        <v>276</v>
      </c>
      <c r="C674" s="21"/>
      <c r="D674" s="22">
        <v>230</v>
      </c>
      <c r="E674" s="23"/>
      <c r="F674" s="24"/>
      <c r="G674" s="25"/>
      <c r="H674" s="62"/>
      <c r="I674" s="26">
        <f t="shared" si="50"/>
        <v>0</v>
      </c>
      <c r="J674" s="27">
        <f t="shared" si="47"/>
        <v>0</v>
      </c>
      <c r="K674" s="28">
        <f t="shared" si="48"/>
        <v>0</v>
      </c>
    </row>
    <row r="675" spans="1:12" x14ac:dyDescent="0.25">
      <c r="B675" s="21" t="s">
        <v>277</v>
      </c>
      <c r="C675" s="21"/>
      <c r="D675" s="22">
        <v>599</v>
      </c>
      <c r="E675" s="23"/>
      <c r="F675" s="24"/>
      <c r="G675" s="25"/>
      <c r="H675" s="62"/>
      <c r="I675" s="26">
        <f t="shared" si="50"/>
        <v>0</v>
      </c>
      <c r="J675" s="27">
        <f t="shared" si="47"/>
        <v>0</v>
      </c>
      <c r="K675" s="28">
        <f t="shared" si="48"/>
        <v>0</v>
      </c>
    </row>
    <row r="676" spans="1:12" x14ac:dyDescent="0.25">
      <c r="B676" s="21" t="s">
        <v>278</v>
      </c>
      <c r="C676" s="21"/>
      <c r="D676" s="22">
        <v>444</v>
      </c>
      <c r="E676" s="23"/>
      <c r="F676" s="24"/>
      <c r="G676" s="25"/>
      <c r="H676" s="62"/>
      <c r="I676" s="26">
        <f t="shared" si="50"/>
        <v>0</v>
      </c>
      <c r="J676" s="27">
        <f t="shared" si="47"/>
        <v>0</v>
      </c>
      <c r="K676" s="28">
        <f t="shared" si="48"/>
        <v>0</v>
      </c>
    </row>
    <row r="677" spans="1:12" x14ac:dyDescent="0.25">
      <c r="B677" s="21" t="s">
        <v>279</v>
      </c>
      <c r="C677" s="21"/>
      <c r="D677" s="22">
        <v>453</v>
      </c>
      <c r="E677" s="23"/>
      <c r="F677" s="24"/>
      <c r="G677" s="25"/>
      <c r="H677" s="62"/>
      <c r="I677" s="26">
        <f t="shared" si="50"/>
        <v>0</v>
      </c>
      <c r="J677" s="27">
        <f t="shared" si="47"/>
        <v>0</v>
      </c>
      <c r="K677" s="28">
        <f t="shared" si="48"/>
        <v>0</v>
      </c>
    </row>
    <row r="678" spans="1:12" x14ac:dyDescent="0.25">
      <c r="B678" s="21" t="s">
        <v>280</v>
      </c>
      <c r="C678" s="21"/>
      <c r="D678" s="22">
        <v>274</v>
      </c>
      <c r="E678" s="23"/>
      <c r="F678" s="24"/>
      <c r="G678" s="25"/>
      <c r="H678" s="62"/>
      <c r="I678" s="26">
        <f t="shared" si="50"/>
        <v>0</v>
      </c>
      <c r="J678" s="27">
        <f t="shared" si="47"/>
        <v>0</v>
      </c>
      <c r="K678" s="28">
        <f t="shared" si="48"/>
        <v>0</v>
      </c>
    </row>
    <row r="679" spans="1:12" x14ac:dyDescent="0.25">
      <c r="B679" s="21" t="s">
        <v>281</v>
      </c>
      <c r="C679" s="21"/>
      <c r="D679" s="22" t="s">
        <v>8</v>
      </c>
      <c r="E679" s="29"/>
      <c r="F679" s="30"/>
      <c r="G679" s="31"/>
      <c r="H679" s="63"/>
      <c r="I679" s="26"/>
      <c r="J679" s="27"/>
      <c r="K679" s="28"/>
    </row>
    <row r="680" spans="1:12" x14ac:dyDescent="0.25">
      <c r="B680" s="21" t="s">
        <v>282</v>
      </c>
      <c r="C680" s="21"/>
      <c r="D680" s="22" t="s">
        <v>8</v>
      </c>
      <c r="E680" s="29"/>
      <c r="F680" s="30"/>
      <c r="G680" s="31"/>
      <c r="H680" s="63"/>
      <c r="I680" s="26"/>
      <c r="J680" s="27"/>
      <c r="K680" s="28"/>
    </row>
    <row r="681" spans="1:12" x14ac:dyDescent="0.25">
      <c r="B681" s="21" t="s">
        <v>283</v>
      </c>
      <c r="C681" s="21"/>
      <c r="D681" s="22" t="s">
        <v>8</v>
      </c>
      <c r="E681" s="29"/>
      <c r="F681" s="30"/>
      <c r="G681" s="31"/>
      <c r="H681" s="63"/>
      <c r="I681" s="26"/>
      <c r="J681" s="27"/>
      <c r="K681" s="28"/>
    </row>
    <row r="682" spans="1:12" x14ac:dyDescent="0.25">
      <c r="B682" s="21" t="s">
        <v>284</v>
      </c>
      <c r="C682" s="21"/>
      <c r="D682" s="22" t="s">
        <v>8</v>
      </c>
      <c r="E682" s="29"/>
      <c r="F682" s="30"/>
      <c r="G682" s="31"/>
      <c r="H682" s="63"/>
      <c r="I682" s="26"/>
      <c r="J682" s="27"/>
      <c r="K682" s="28"/>
    </row>
    <row r="683" spans="1:12" s="2" customFormat="1" ht="13" x14ac:dyDescent="0.3">
      <c r="A683" s="35"/>
      <c r="B683" s="12" t="s">
        <v>9</v>
      </c>
      <c r="C683" s="13"/>
      <c r="D683" s="14" t="s">
        <v>10</v>
      </c>
      <c r="E683" s="15"/>
      <c r="F683" s="16"/>
      <c r="G683" s="17"/>
      <c r="H683" s="61"/>
      <c r="I683" s="26"/>
      <c r="J683" s="27"/>
      <c r="K683" s="28"/>
      <c r="L683" s="35"/>
    </row>
    <row r="684" spans="1:12" x14ac:dyDescent="0.25">
      <c r="B684" s="21" t="s">
        <v>156</v>
      </c>
      <c r="C684" s="21"/>
      <c r="D684" s="22" t="s">
        <v>8</v>
      </c>
      <c r="E684" s="29"/>
      <c r="F684" s="30"/>
      <c r="G684" s="31"/>
      <c r="H684" s="63"/>
      <c r="I684" s="26"/>
      <c r="J684" s="27"/>
      <c r="K684" s="28"/>
    </row>
    <row r="685" spans="1:12" x14ac:dyDescent="0.25">
      <c r="B685" s="21" t="s">
        <v>48</v>
      </c>
      <c r="C685" s="21"/>
      <c r="D685" s="22" t="s">
        <v>8</v>
      </c>
      <c r="E685" s="29"/>
      <c r="F685" s="30"/>
      <c r="G685" s="31"/>
      <c r="H685" s="63"/>
      <c r="I685" s="26"/>
      <c r="J685" s="27"/>
      <c r="K685" s="28"/>
    </row>
    <row r="686" spans="1:12" x14ac:dyDescent="0.25">
      <c r="B686" s="21" t="s">
        <v>285</v>
      </c>
      <c r="C686" s="21"/>
      <c r="D686" s="22" t="s">
        <v>8</v>
      </c>
      <c r="E686" s="29"/>
      <c r="F686" s="30"/>
      <c r="G686" s="31"/>
      <c r="H686" s="63"/>
      <c r="I686" s="26"/>
      <c r="J686" s="27"/>
      <c r="K686" s="28"/>
    </row>
    <row r="687" spans="1:12" x14ac:dyDescent="0.25">
      <c r="B687" s="21" t="s">
        <v>166</v>
      </c>
      <c r="C687" s="21"/>
      <c r="D687" s="22" t="s">
        <v>8</v>
      </c>
      <c r="E687" s="29"/>
      <c r="F687" s="30"/>
      <c r="G687" s="31"/>
      <c r="H687" s="63"/>
      <c r="I687" s="26"/>
      <c r="J687" s="27"/>
      <c r="K687" s="28"/>
    </row>
    <row r="688" spans="1:12" x14ac:dyDescent="0.25">
      <c r="B688" s="21" t="s">
        <v>286</v>
      </c>
      <c r="C688" s="21"/>
      <c r="D688" s="22" t="s">
        <v>8</v>
      </c>
      <c r="E688" s="29"/>
      <c r="F688" s="30"/>
      <c r="G688" s="31"/>
      <c r="H688" s="63"/>
      <c r="I688" s="26"/>
      <c r="J688" s="27"/>
      <c r="K688" s="28"/>
    </row>
    <row r="689" spans="1:12" s="2" customFormat="1" ht="13" x14ac:dyDescent="0.3">
      <c r="A689" s="35"/>
      <c r="B689" s="12" t="s">
        <v>25</v>
      </c>
      <c r="C689" s="13"/>
      <c r="D689" s="14" t="s">
        <v>4</v>
      </c>
      <c r="E689" s="15"/>
      <c r="F689" s="16"/>
      <c r="G689" s="17"/>
      <c r="H689" s="61"/>
      <c r="I689" s="26"/>
      <c r="J689" s="27"/>
      <c r="K689" s="28"/>
      <c r="L689" s="35"/>
    </row>
    <row r="690" spans="1:12" x14ac:dyDescent="0.25">
      <c r="B690" s="21" t="s">
        <v>26</v>
      </c>
      <c r="C690" s="21"/>
      <c r="D690" s="22">
        <v>50</v>
      </c>
      <c r="E690" s="23"/>
      <c r="F690" s="24"/>
      <c r="G690" s="25"/>
      <c r="H690" s="62"/>
      <c r="I690" s="26">
        <f>D690*E690</f>
        <v>0</v>
      </c>
      <c r="J690" s="27">
        <f t="shared" si="47"/>
        <v>0</v>
      </c>
      <c r="K690" s="28">
        <f t="shared" si="48"/>
        <v>0</v>
      </c>
    </row>
    <row r="691" spans="1:12" s="32" customFormat="1" ht="13" x14ac:dyDescent="0.3">
      <c r="A691" s="32" t="s">
        <v>593</v>
      </c>
      <c r="C691" s="32" t="s">
        <v>287</v>
      </c>
      <c r="D691" s="33"/>
      <c r="H691" s="60"/>
      <c r="I691" s="34"/>
      <c r="J691" s="34"/>
      <c r="K691" s="34"/>
    </row>
    <row r="692" spans="1:12" s="2" customFormat="1" ht="13" x14ac:dyDescent="0.3">
      <c r="A692" s="35"/>
      <c r="B692" s="12" t="s">
        <v>3</v>
      </c>
      <c r="C692" s="13"/>
      <c r="D692" s="14" t="s">
        <v>4</v>
      </c>
      <c r="E692" s="15"/>
      <c r="F692" s="16"/>
      <c r="G692" s="17"/>
      <c r="H692" s="61"/>
      <c r="I692" s="26"/>
      <c r="J692" s="27"/>
      <c r="K692" s="28"/>
      <c r="L692" s="35"/>
    </row>
    <row r="693" spans="1:12" x14ac:dyDescent="0.25">
      <c r="B693" s="21" t="s">
        <v>288</v>
      </c>
      <c r="C693" s="21"/>
      <c r="D693" s="22">
        <v>16089</v>
      </c>
      <c r="E693" s="23"/>
      <c r="F693" s="24"/>
      <c r="G693" s="25"/>
      <c r="H693" s="62"/>
      <c r="I693" s="26">
        <f>D693*E693</f>
        <v>0</v>
      </c>
      <c r="J693" s="27">
        <f t="shared" si="47"/>
        <v>0</v>
      </c>
      <c r="K693" s="28">
        <f t="shared" si="48"/>
        <v>0</v>
      </c>
    </row>
    <row r="694" spans="1:12" x14ac:dyDescent="0.25">
      <c r="B694" s="21" t="s">
        <v>289</v>
      </c>
      <c r="C694" s="21"/>
      <c r="D694" s="22">
        <v>16929</v>
      </c>
      <c r="E694" s="23"/>
      <c r="F694" s="24"/>
      <c r="G694" s="25"/>
      <c r="H694" s="62"/>
      <c r="I694" s="26">
        <f>D694*E694</f>
        <v>0</v>
      </c>
      <c r="J694" s="27">
        <f t="shared" si="47"/>
        <v>0</v>
      </c>
      <c r="K694" s="28">
        <f t="shared" si="48"/>
        <v>0</v>
      </c>
    </row>
    <row r="695" spans="1:12" s="2" customFormat="1" ht="13" x14ac:dyDescent="0.3">
      <c r="A695" s="35"/>
      <c r="B695" s="12" t="s">
        <v>9</v>
      </c>
      <c r="C695" s="13"/>
      <c r="D695" s="14" t="s">
        <v>290</v>
      </c>
      <c r="E695" s="15"/>
      <c r="F695" s="16"/>
      <c r="G695" s="17"/>
      <c r="H695" s="61"/>
      <c r="I695" s="26"/>
      <c r="J695" s="27"/>
      <c r="K695" s="28"/>
      <c r="L695" s="35"/>
    </row>
    <row r="696" spans="1:12" x14ac:dyDescent="0.25">
      <c r="B696" s="21" t="s">
        <v>291</v>
      </c>
      <c r="C696" s="21"/>
      <c r="D696" s="22">
        <v>157</v>
      </c>
      <c r="E696" s="23"/>
      <c r="F696" s="24"/>
      <c r="G696" s="25"/>
      <c r="H696" s="62"/>
      <c r="I696" s="26">
        <f>D696*E696</f>
        <v>0</v>
      </c>
      <c r="J696" s="27">
        <f t="shared" si="47"/>
        <v>0</v>
      </c>
      <c r="K696" s="28">
        <f t="shared" si="48"/>
        <v>0</v>
      </c>
    </row>
    <row r="697" spans="1:12" x14ac:dyDescent="0.25">
      <c r="B697" s="21" t="s">
        <v>292</v>
      </c>
      <c r="C697" s="21"/>
      <c r="D697" s="22">
        <v>16</v>
      </c>
      <c r="E697" s="23"/>
      <c r="F697" s="24"/>
      <c r="G697" s="25"/>
      <c r="H697" s="62"/>
      <c r="I697" s="26">
        <f>D697*E697</f>
        <v>0</v>
      </c>
      <c r="J697" s="27">
        <f t="shared" si="47"/>
        <v>0</v>
      </c>
      <c r="K697" s="28">
        <f t="shared" si="48"/>
        <v>0</v>
      </c>
    </row>
    <row r="698" spans="1:12" x14ac:dyDescent="0.25">
      <c r="B698" s="21" t="s">
        <v>293</v>
      </c>
      <c r="C698" s="21"/>
      <c r="D698" s="22" t="s">
        <v>8</v>
      </c>
      <c r="E698" s="29"/>
      <c r="F698" s="30"/>
      <c r="G698" s="31"/>
      <c r="H698" s="63"/>
      <c r="I698" s="26"/>
      <c r="J698" s="27"/>
      <c r="K698" s="28"/>
    </row>
    <row r="699" spans="1:12" s="2" customFormat="1" ht="13" x14ac:dyDescent="0.3">
      <c r="A699" s="35"/>
      <c r="B699" s="12" t="s">
        <v>25</v>
      </c>
      <c r="C699" s="13"/>
      <c r="D699" s="14" t="s">
        <v>4</v>
      </c>
      <c r="E699" s="15"/>
      <c r="F699" s="16"/>
      <c r="G699" s="17"/>
      <c r="H699" s="61"/>
      <c r="I699" s="26"/>
      <c r="J699" s="27"/>
      <c r="K699" s="28"/>
      <c r="L699" s="35"/>
    </row>
    <row r="700" spans="1:12" x14ac:dyDescent="0.25">
      <c r="B700" s="21" t="s">
        <v>26</v>
      </c>
      <c r="C700" s="21"/>
      <c r="D700" s="22">
        <v>49</v>
      </c>
      <c r="E700" s="23"/>
      <c r="F700" s="24"/>
      <c r="G700" s="25"/>
      <c r="H700" s="62"/>
      <c r="I700" s="26">
        <f>D700*E700</f>
        <v>0</v>
      </c>
      <c r="J700" s="27">
        <f t="shared" si="47"/>
        <v>0</v>
      </c>
      <c r="K700" s="28">
        <f t="shared" si="48"/>
        <v>0</v>
      </c>
    </row>
    <row r="701" spans="1:12" s="32" customFormat="1" ht="13" x14ac:dyDescent="0.3">
      <c r="A701" s="32" t="s">
        <v>294</v>
      </c>
      <c r="C701" s="32" t="s">
        <v>295</v>
      </c>
      <c r="D701" s="33"/>
      <c r="H701" s="60"/>
      <c r="I701" s="34"/>
      <c r="J701" s="34"/>
      <c r="K701" s="34"/>
    </row>
    <row r="702" spans="1:12" s="32" customFormat="1" ht="13" x14ac:dyDescent="0.3">
      <c r="A702" s="32" t="s">
        <v>296</v>
      </c>
      <c r="C702" s="32" t="s">
        <v>297</v>
      </c>
      <c r="D702" s="33"/>
      <c r="H702" s="60"/>
      <c r="I702" s="34"/>
      <c r="J702" s="34"/>
      <c r="K702" s="34"/>
    </row>
    <row r="703" spans="1:12" s="2" customFormat="1" ht="13" x14ac:dyDescent="0.3">
      <c r="A703" s="35"/>
      <c r="B703" s="12" t="s">
        <v>3</v>
      </c>
      <c r="C703" s="13"/>
      <c r="D703" s="14" t="s">
        <v>4</v>
      </c>
      <c r="E703" s="15"/>
      <c r="F703" s="16"/>
      <c r="G703" s="17"/>
      <c r="H703" s="61"/>
      <c r="I703" s="26"/>
      <c r="J703" s="27"/>
      <c r="K703" s="28"/>
      <c r="L703" s="35"/>
    </row>
    <row r="704" spans="1:12" x14ac:dyDescent="0.25">
      <c r="B704" s="21" t="s">
        <v>298</v>
      </c>
      <c r="C704" s="21"/>
      <c r="D704" s="22">
        <v>558</v>
      </c>
      <c r="E704" s="23"/>
      <c r="F704" s="24"/>
      <c r="G704" s="25"/>
      <c r="H704" s="62"/>
      <c r="I704" s="26">
        <f t="shared" ref="I704:I715" si="51">D704*E704</f>
        <v>0</v>
      </c>
      <c r="J704" s="27">
        <f t="shared" si="47"/>
        <v>0</v>
      </c>
      <c r="K704" s="28">
        <f t="shared" si="48"/>
        <v>0</v>
      </c>
    </row>
    <row r="705" spans="1:12" x14ac:dyDescent="0.25">
      <c r="B705" s="21" t="s">
        <v>299</v>
      </c>
      <c r="C705" s="21"/>
      <c r="D705" s="22">
        <v>236</v>
      </c>
      <c r="E705" s="23"/>
      <c r="F705" s="24"/>
      <c r="G705" s="25"/>
      <c r="H705" s="62"/>
      <c r="I705" s="26">
        <f t="shared" si="51"/>
        <v>0</v>
      </c>
      <c r="J705" s="27">
        <f t="shared" si="47"/>
        <v>0</v>
      </c>
      <c r="K705" s="28">
        <f t="shared" si="48"/>
        <v>0</v>
      </c>
    </row>
    <row r="706" spans="1:12" x14ac:dyDescent="0.25">
      <c r="B706" s="21" t="s">
        <v>300</v>
      </c>
      <c r="C706" s="21"/>
      <c r="D706" s="22">
        <v>271</v>
      </c>
      <c r="E706" s="23"/>
      <c r="F706" s="24"/>
      <c r="G706" s="25"/>
      <c r="H706" s="62"/>
      <c r="I706" s="26">
        <f t="shared" si="51"/>
        <v>0</v>
      </c>
      <c r="J706" s="27">
        <f t="shared" si="47"/>
        <v>0</v>
      </c>
      <c r="K706" s="28">
        <f t="shared" si="48"/>
        <v>0</v>
      </c>
    </row>
    <row r="707" spans="1:12" x14ac:dyDescent="0.25">
      <c r="B707" s="21" t="s">
        <v>301</v>
      </c>
      <c r="C707" s="21"/>
      <c r="D707" s="22">
        <v>234</v>
      </c>
      <c r="E707" s="23"/>
      <c r="F707" s="24"/>
      <c r="G707" s="25"/>
      <c r="H707" s="62"/>
      <c r="I707" s="26">
        <f t="shared" si="51"/>
        <v>0</v>
      </c>
      <c r="J707" s="27">
        <f t="shared" si="47"/>
        <v>0</v>
      </c>
      <c r="K707" s="28">
        <f t="shared" si="48"/>
        <v>0</v>
      </c>
    </row>
    <row r="708" spans="1:12" x14ac:dyDescent="0.25">
      <c r="B708" s="21" t="s">
        <v>302</v>
      </c>
      <c r="C708" s="21"/>
      <c r="D708" s="22">
        <v>239</v>
      </c>
      <c r="E708" s="23"/>
      <c r="F708" s="24"/>
      <c r="G708" s="25"/>
      <c r="H708" s="62"/>
      <c r="I708" s="26">
        <f t="shared" si="51"/>
        <v>0</v>
      </c>
      <c r="J708" s="27">
        <f t="shared" si="47"/>
        <v>0</v>
      </c>
      <c r="K708" s="28">
        <f t="shared" si="48"/>
        <v>0</v>
      </c>
    </row>
    <row r="709" spans="1:12" x14ac:dyDescent="0.25">
      <c r="B709" s="21" t="s">
        <v>303</v>
      </c>
      <c r="C709" s="21"/>
      <c r="D709" s="22">
        <v>275</v>
      </c>
      <c r="E709" s="23"/>
      <c r="F709" s="24"/>
      <c r="G709" s="25"/>
      <c r="H709" s="62"/>
      <c r="I709" s="26">
        <f t="shared" si="51"/>
        <v>0</v>
      </c>
      <c r="J709" s="27">
        <f t="shared" si="47"/>
        <v>0</v>
      </c>
      <c r="K709" s="28">
        <f t="shared" si="48"/>
        <v>0</v>
      </c>
    </row>
    <row r="710" spans="1:12" x14ac:dyDescent="0.25">
      <c r="B710" s="21" t="s">
        <v>304</v>
      </c>
      <c r="C710" s="21"/>
      <c r="D710" s="22">
        <v>257</v>
      </c>
      <c r="E710" s="23"/>
      <c r="F710" s="24"/>
      <c r="G710" s="25"/>
      <c r="H710" s="62"/>
      <c r="I710" s="26">
        <f t="shared" si="51"/>
        <v>0</v>
      </c>
      <c r="J710" s="27">
        <f t="shared" si="47"/>
        <v>0</v>
      </c>
      <c r="K710" s="28">
        <f t="shared" si="48"/>
        <v>0</v>
      </c>
    </row>
    <row r="711" spans="1:12" x14ac:dyDescent="0.25">
      <c r="B711" s="21" t="s">
        <v>305</v>
      </c>
      <c r="C711" s="21"/>
      <c r="D711" s="22">
        <v>149</v>
      </c>
      <c r="E711" s="23"/>
      <c r="F711" s="24"/>
      <c r="G711" s="25"/>
      <c r="H711" s="62"/>
      <c r="I711" s="26">
        <f t="shared" si="51"/>
        <v>0</v>
      </c>
      <c r="J711" s="27">
        <f t="shared" ref="J711:J774" si="52">D711*F711</f>
        <v>0</v>
      </c>
      <c r="K711" s="28">
        <f t="shared" ref="K711:K774" si="53">D711*G711</f>
        <v>0</v>
      </c>
    </row>
    <row r="712" spans="1:12" x14ac:dyDescent="0.25">
      <c r="B712" s="21" t="s">
        <v>306</v>
      </c>
      <c r="C712" s="21"/>
      <c r="D712" s="22">
        <v>173</v>
      </c>
      <c r="E712" s="23"/>
      <c r="F712" s="24"/>
      <c r="G712" s="25"/>
      <c r="H712" s="62"/>
      <c r="I712" s="26">
        <f t="shared" si="51"/>
        <v>0</v>
      </c>
      <c r="J712" s="27">
        <f t="shared" si="52"/>
        <v>0</v>
      </c>
      <c r="K712" s="28">
        <f t="shared" si="53"/>
        <v>0</v>
      </c>
    </row>
    <row r="713" spans="1:12" x14ac:dyDescent="0.25">
      <c r="B713" s="21" t="s">
        <v>307</v>
      </c>
      <c r="C713" s="21"/>
      <c r="D713" s="22">
        <v>154</v>
      </c>
      <c r="E713" s="23"/>
      <c r="F713" s="24"/>
      <c r="G713" s="25"/>
      <c r="H713" s="62"/>
      <c r="I713" s="26">
        <f t="shared" si="51"/>
        <v>0</v>
      </c>
      <c r="J713" s="27">
        <f t="shared" si="52"/>
        <v>0</v>
      </c>
      <c r="K713" s="28">
        <f t="shared" si="53"/>
        <v>0</v>
      </c>
    </row>
    <row r="714" spans="1:12" x14ac:dyDescent="0.25">
      <c r="B714" s="21" t="s">
        <v>308</v>
      </c>
      <c r="C714" s="21"/>
      <c r="D714" s="22">
        <v>152</v>
      </c>
      <c r="E714" s="23"/>
      <c r="F714" s="24"/>
      <c r="G714" s="25"/>
      <c r="H714" s="62"/>
      <c r="I714" s="26">
        <f t="shared" si="51"/>
        <v>0</v>
      </c>
      <c r="J714" s="27">
        <f t="shared" si="52"/>
        <v>0</v>
      </c>
      <c r="K714" s="28">
        <f t="shared" si="53"/>
        <v>0</v>
      </c>
    </row>
    <row r="715" spans="1:12" x14ac:dyDescent="0.25">
      <c r="B715" s="21" t="s">
        <v>309</v>
      </c>
      <c r="C715" s="21"/>
      <c r="D715" s="22">
        <v>179</v>
      </c>
      <c r="E715" s="23"/>
      <c r="F715" s="24"/>
      <c r="G715" s="25"/>
      <c r="H715" s="62"/>
      <c r="I715" s="26">
        <f t="shared" si="51"/>
        <v>0</v>
      </c>
      <c r="J715" s="27">
        <f t="shared" si="52"/>
        <v>0</v>
      </c>
      <c r="K715" s="28">
        <f t="shared" si="53"/>
        <v>0</v>
      </c>
    </row>
    <row r="716" spans="1:12" s="2" customFormat="1" ht="13" x14ac:dyDescent="0.3">
      <c r="A716" s="35"/>
      <c r="B716" s="12" t="s">
        <v>9</v>
      </c>
      <c r="C716" s="13"/>
      <c r="D716" s="14" t="s">
        <v>310</v>
      </c>
      <c r="E716" s="15"/>
      <c r="F716" s="16"/>
      <c r="G716" s="17"/>
      <c r="H716" s="61"/>
      <c r="I716" s="26"/>
      <c r="J716" s="27"/>
      <c r="K716" s="28"/>
      <c r="L716" s="35"/>
    </row>
    <row r="717" spans="1:12" x14ac:dyDescent="0.25">
      <c r="B717" s="21" t="s">
        <v>311</v>
      </c>
      <c r="C717" s="21"/>
      <c r="D717" s="22">
        <v>630</v>
      </c>
      <c r="E717" s="23"/>
      <c r="F717" s="24"/>
      <c r="G717" s="25"/>
      <c r="H717" s="62"/>
      <c r="I717" s="26">
        <f>D717*E717</f>
        <v>0</v>
      </c>
      <c r="J717" s="27">
        <f t="shared" si="52"/>
        <v>0</v>
      </c>
      <c r="K717" s="28">
        <f t="shared" si="53"/>
        <v>0</v>
      </c>
    </row>
    <row r="718" spans="1:12" x14ac:dyDescent="0.25">
      <c r="B718" s="21" t="s">
        <v>312</v>
      </c>
      <c r="C718" s="21"/>
      <c r="D718" s="22">
        <v>362</v>
      </c>
      <c r="E718" s="23"/>
      <c r="F718" s="24"/>
      <c r="G718" s="25"/>
      <c r="H718" s="62"/>
      <c r="I718" s="26">
        <f>D718*E718</f>
        <v>0</v>
      </c>
      <c r="J718" s="27">
        <f t="shared" si="52"/>
        <v>0</v>
      </c>
      <c r="K718" s="28">
        <f t="shared" si="53"/>
        <v>0</v>
      </c>
    </row>
    <row r="719" spans="1:12" x14ac:dyDescent="0.25">
      <c r="B719" s="21" t="s">
        <v>313</v>
      </c>
      <c r="C719" s="21"/>
      <c r="D719" s="22" t="s">
        <v>8</v>
      </c>
      <c r="E719" s="29"/>
      <c r="F719" s="30"/>
      <c r="G719" s="31"/>
      <c r="H719" s="63"/>
      <c r="I719" s="26"/>
      <c r="J719" s="27"/>
      <c r="K719" s="28"/>
    </row>
    <row r="720" spans="1:12" x14ac:dyDescent="0.25">
      <c r="B720" s="21" t="s">
        <v>314</v>
      </c>
      <c r="C720" s="21"/>
      <c r="D720" s="22" t="s">
        <v>8</v>
      </c>
      <c r="E720" s="29"/>
      <c r="F720" s="30"/>
      <c r="G720" s="31"/>
      <c r="H720" s="63"/>
      <c r="I720" s="26"/>
      <c r="J720" s="27"/>
      <c r="K720" s="28"/>
    </row>
    <row r="721" spans="1:12" s="2" customFormat="1" ht="13" x14ac:dyDescent="0.3">
      <c r="A721" s="35"/>
      <c r="B721" s="12" t="s">
        <v>21</v>
      </c>
      <c r="C721" s="13"/>
      <c r="D721" s="37"/>
      <c r="E721" s="15"/>
      <c r="F721" s="16"/>
      <c r="G721" s="17"/>
      <c r="H721" s="61"/>
      <c r="I721" s="26"/>
      <c r="J721" s="27"/>
      <c r="K721" s="28"/>
      <c r="L721" s="35"/>
    </row>
    <row r="722" spans="1:12" x14ac:dyDescent="0.25">
      <c r="B722" s="21" t="s">
        <v>315</v>
      </c>
      <c r="C722" s="21"/>
      <c r="D722" s="22"/>
      <c r="E722" s="23"/>
      <c r="F722" s="24"/>
      <c r="G722" s="25"/>
      <c r="H722" s="62"/>
      <c r="I722" s="26"/>
      <c r="J722" s="27"/>
      <c r="K722" s="28"/>
    </row>
    <row r="723" spans="1:12" s="2" customFormat="1" ht="13" x14ac:dyDescent="0.3">
      <c r="A723" s="35"/>
      <c r="B723" s="12" t="s">
        <v>25</v>
      </c>
      <c r="C723" s="13"/>
      <c r="D723" s="14" t="s">
        <v>4</v>
      </c>
      <c r="E723" s="15"/>
      <c r="F723" s="16"/>
      <c r="G723" s="17"/>
      <c r="H723" s="61"/>
      <c r="I723" s="26"/>
      <c r="J723" s="27"/>
      <c r="K723" s="28"/>
      <c r="L723" s="35"/>
    </row>
    <row r="724" spans="1:12" x14ac:dyDescent="0.25">
      <c r="B724" s="21" t="s">
        <v>26</v>
      </c>
      <c r="C724" s="21"/>
      <c r="D724" s="22">
        <v>19</v>
      </c>
      <c r="E724" s="23"/>
      <c r="F724" s="24"/>
      <c r="G724" s="25"/>
      <c r="H724" s="62"/>
      <c r="I724" s="26">
        <f>D724*E724</f>
        <v>0</v>
      </c>
      <c r="J724" s="27">
        <f t="shared" si="52"/>
        <v>0</v>
      </c>
      <c r="K724" s="28">
        <f t="shared" si="53"/>
        <v>0</v>
      </c>
    </row>
    <row r="725" spans="1:12" s="32" customFormat="1" ht="13" x14ac:dyDescent="0.3">
      <c r="A725" s="32" t="s">
        <v>316</v>
      </c>
      <c r="C725" s="32" t="s">
        <v>317</v>
      </c>
      <c r="D725" s="33"/>
      <c r="H725" s="60"/>
      <c r="I725" s="34"/>
      <c r="J725" s="34"/>
      <c r="K725" s="34"/>
    </row>
    <row r="726" spans="1:12" s="2" customFormat="1" ht="13" x14ac:dyDescent="0.3">
      <c r="A726" s="35"/>
      <c r="B726" s="12" t="s">
        <v>3</v>
      </c>
      <c r="C726" s="13"/>
      <c r="D726" s="14" t="s">
        <v>310</v>
      </c>
      <c r="E726" s="15"/>
      <c r="F726" s="16"/>
      <c r="G726" s="17"/>
      <c r="H726" s="61"/>
      <c r="I726" s="26"/>
      <c r="J726" s="27"/>
      <c r="K726" s="28"/>
      <c r="L726" s="35"/>
    </row>
    <row r="727" spans="1:12" x14ac:dyDescent="0.25">
      <c r="B727" s="21" t="s">
        <v>318</v>
      </c>
      <c r="C727" s="21"/>
      <c r="D727" s="22">
        <v>175806</v>
      </c>
      <c r="E727" s="23"/>
      <c r="F727" s="24"/>
      <c r="G727" s="25"/>
      <c r="H727" s="62"/>
      <c r="I727" s="26">
        <f>D727*E727</f>
        <v>0</v>
      </c>
      <c r="J727" s="27">
        <f t="shared" si="52"/>
        <v>0</v>
      </c>
      <c r="K727" s="28">
        <f t="shared" si="53"/>
        <v>0</v>
      </c>
    </row>
    <row r="728" spans="1:12" x14ac:dyDescent="0.25">
      <c r="B728" s="21" t="s">
        <v>319</v>
      </c>
      <c r="C728" s="21"/>
      <c r="D728" s="22">
        <v>105085</v>
      </c>
      <c r="E728" s="23"/>
      <c r="F728" s="24"/>
      <c r="G728" s="25"/>
      <c r="H728" s="62"/>
      <c r="I728" s="26">
        <f>D728*E728</f>
        <v>0</v>
      </c>
      <c r="J728" s="27">
        <f t="shared" si="52"/>
        <v>0</v>
      </c>
      <c r="K728" s="28">
        <f t="shared" si="53"/>
        <v>0</v>
      </c>
    </row>
    <row r="729" spans="1:12" x14ac:dyDescent="0.25">
      <c r="B729" s="21" t="s">
        <v>320</v>
      </c>
      <c r="C729" s="21"/>
      <c r="D729" s="22">
        <v>299627</v>
      </c>
      <c r="E729" s="23"/>
      <c r="F729" s="24"/>
      <c r="G729" s="25"/>
      <c r="H729" s="62"/>
      <c r="I729" s="26">
        <f>D729*E729</f>
        <v>0</v>
      </c>
      <c r="J729" s="27">
        <f t="shared" si="52"/>
        <v>0</v>
      </c>
      <c r="K729" s="28">
        <f t="shared" si="53"/>
        <v>0</v>
      </c>
    </row>
    <row r="730" spans="1:12" x14ac:dyDescent="0.25">
      <c r="B730" s="21" t="s">
        <v>321</v>
      </c>
      <c r="C730" s="21"/>
      <c r="D730" s="22">
        <v>314255</v>
      </c>
      <c r="E730" s="23"/>
      <c r="F730" s="24"/>
      <c r="G730" s="25"/>
      <c r="H730" s="62"/>
      <c r="I730" s="26">
        <f>D730*E730</f>
        <v>0</v>
      </c>
      <c r="J730" s="27">
        <f t="shared" si="52"/>
        <v>0</v>
      </c>
      <c r="K730" s="28">
        <f t="shared" si="53"/>
        <v>0</v>
      </c>
    </row>
    <row r="731" spans="1:12" s="2" customFormat="1" ht="13" x14ac:dyDescent="0.3">
      <c r="A731" s="35"/>
      <c r="B731" s="12" t="s">
        <v>25</v>
      </c>
      <c r="C731" s="13"/>
      <c r="D731" s="14" t="s">
        <v>4</v>
      </c>
      <c r="E731" s="15"/>
      <c r="F731" s="16"/>
      <c r="G731" s="17"/>
      <c r="H731" s="61"/>
      <c r="I731" s="26"/>
      <c r="J731" s="27"/>
      <c r="K731" s="28"/>
      <c r="L731" s="35"/>
    </row>
    <row r="732" spans="1:12" x14ac:dyDescent="0.25">
      <c r="B732" s="21" t="s">
        <v>26</v>
      </c>
      <c r="C732" s="21"/>
      <c r="D732" s="22">
        <v>19</v>
      </c>
      <c r="E732" s="23"/>
      <c r="F732" s="24"/>
      <c r="G732" s="25"/>
      <c r="H732" s="62"/>
      <c r="I732" s="26">
        <f>D732*E732</f>
        <v>0</v>
      </c>
      <c r="J732" s="27">
        <f t="shared" si="52"/>
        <v>0</v>
      </c>
      <c r="K732" s="28">
        <f t="shared" si="53"/>
        <v>0</v>
      </c>
    </row>
    <row r="733" spans="1:12" s="32" customFormat="1" ht="13" x14ac:dyDescent="0.3">
      <c r="A733" s="32" t="s">
        <v>322</v>
      </c>
      <c r="C733" s="32" t="s">
        <v>323</v>
      </c>
      <c r="D733" s="33"/>
      <c r="H733" s="60"/>
      <c r="I733" s="34"/>
      <c r="J733" s="34"/>
      <c r="K733" s="34"/>
    </row>
    <row r="734" spans="1:12" s="2" customFormat="1" ht="13" x14ac:dyDescent="0.3">
      <c r="A734" s="35"/>
      <c r="B734" s="12" t="s">
        <v>3</v>
      </c>
      <c r="C734" s="13"/>
      <c r="D734" s="14" t="s">
        <v>310</v>
      </c>
      <c r="E734" s="15"/>
      <c r="F734" s="16"/>
      <c r="G734" s="17"/>
      <c r="H734" s="61"/>
      <c r="I734" s="26"/>
      <c r="J734" s="27"/>
      <c r="K734" s="28"/>
      <c r="L734" s="35"/>
    </row>
    <row r="735" spans="1:12" x14ac:dyDescent="0.25">
      <c r="B735" s="21" t="s">
        <v>324</v>
      </c>
      <c r="C735" s="21"/>
      <c r="D735" s="22">
        <v>63809</v>
      </c>
      <c r="E735" s="23"/>
      <c r="F735" s="24"/>
      <c r="G735" s="25"/>
      <c r="H735" s="62"/>
      <c r="I735" s="26">
        <f>D735*E735</f>
        <v>0</v>
      </c>
      <c r="J735" s="27">
        <f t="shared" si="52"/>
        <v>0</v>
      </c>
      <c r="K735" s="28">
        <f t="shared" si="53"/>
        <v>0</v>
      </c>
    </row>
    <row r="736" spans="1:12" x14ac:dyDescent="0.25">
      <c r="B736" s="21" t="s">
        <v>325</v>
      </c>
      <c r="C736" s="21"/>
      <c r="D736" s="22">
        <v>40633</v>
      </c>
      <c r="E736" s="23"/>
      <c r="F736" s="24"/>
      <c r="G736" s="25"/>
      <c r="H736" s="62"/>
      <c r="I736" s="26">
        <f>D736*E736</f>
        <v>0</v>
      </c>
      <c r="J736" s="27">
        <f t="shared" si="52"/>
        <v>0</v>
      </c>
      <c r="K736" s="28">
        <f t="shared" si="53"/>
        <v>0</v>
      </c>
    </row>
    <row r="737" spans="1:12" x14ac:dyDescent="0.25">
      <c r="B737" s="21" t="s">
        <v>326</v>
      </c>
      <c r="C737" s="21"/>
      <c r="D737" s="22">
        <v>38079</v>
      </c>
      <c r="E737" s="23"/>
      <c r="F737" s="24"/>
      <c r="G737" s="25"/>
      <c r="H737" s="62"/>
      <c r="I737" s="26">
        <f>D737*E737</f>
        <v>0</v>
      </c>
      <c r="J737" s="27">
        <f t="shared" si="52"/>
        <v>0</v>
      </c>
      <c r="K737" s="28">
        <f t="shared" si="53"/>
        <v>0</v>
      </c>
    </row>
    <row r="738" spans="1:12" x14ac:dyDescent="0.25">
      <c r="B738" s="21" t="s">
        <v>327</v>
      </c>
      <c r="C738" s="21"/>
      <c r="D738" s="22">
        <v>23129</v>
      </c>
      <c r="E738" s="23"/>
      <c r="F738" s="24"/>
      <c r="G738" s="25"/>
      <c r="H738" s="62"/>
      <c r="I738" s="26">
        <f>D738*E738</f>
        <v>0</v>
      </c>
      <c r="J738" s="27">
        <f t="shared" si="52"/>
        <v>0</v>
      </c>
      <c r="K738" s="28">
        <f t="shared" si="53"/>
        <v>0</v>
      </c>
    </row>
    <row r="739" spans="1:12" s="2" customFormat="1" ht="13" x14ac:dyDescent="0.3">
      <c r="A739" s="35"/>
      <c r="B739" s="12" t="s">
        <v>25</v>
      </c>
      <c r="C739" s="13"/>
      <c r="D739" s="14" t="s">
        <v>4</v>
      </c>
      <c r="E739" s="15"/>
      <c r="F739" s="16"/>
      <c r="G739" s="17"/>
      <c r="H739" s="61"/>
      <c r="I739" s="26"/>
      <c r="J739" s="27"/>
      <c r="K739" s="28"/>
      <c r="L739" s="35"/>
    </row>
    <row r="740" spans="1:12" x14ac:dyDescent="0.25">
      <c r="B740" s="21" t="s">
        <v>26</v>
      </c>
      <c r="C740" s="21"/>
      <c r="D740" s="22">
        <v>20</v>
      </c>
      <c r="E740" s="23"/>
      <c r="F740" s="24"/>
      <c r="G740" s="25"/>
      <c r="H740" s="62"/>
      <c r="I740" s="26">
        <f>D740*E740</f>
        <v>0</v>
      </c>
      <c r="J740" s="27">
        <f t="shared" si="52"/>
        <v>0</v>
      </c>
      <c r="K740" s="28">
        <f t="shared" si="53"/>
        <v>0</v>
      </c>
    </row>
    <row r="741" spans="1:12" s="32" customFormat="1" ht="13" x14ac:dyDescent="0.3">
      <c r="A741" s="32" t="s">
        <v>328</v>
      </c>
      <c r="C741" s="32" t="s">
        <v>329</v>
      </c>
      <c r="D741" s="33"/>
      <c r="H741" s="60"/>
      <c r="I741" s="34"/>
      <c r="J741" s="34"/>
      <c r="K741" s="34"/>
    </row>
    <row r="742" spans="1:12" s="32" customFormat="1" ht="13" x14ac:dyDescent="0.3">
      <c r="A742" s="32" t="s">
        <v>330</v>
      </c>
      <c r="C742" s="32" t="s">
        <v>331</v>
      </c>
      <c r="D742" s="33"/>
      <c r="H742" s="60"/>
      <c r="I742" s="34"/>
      <c r="J742" s="34"/>
      <c r="K742" s="34"/>
    </row>
    <row r="743" spans="1:12" s="2" customFormat="1" ht="13" x14ac:dyDescent="0.3">
      <c r="A743" s="35"/>
      <c r="B743" s="12" t="s">
        <v>3</v>
      </c>
      <c r="C743" s="13"/>
      <c r="D743" s="14" t="s">
        <v>4</v>
      </c>
      <c r="E743" s="15"/>
      <c r="F743" s="16"/>
      <c r="G743" s="17"/>
      <c r="H743" s="61"/>
      <c r="I743" s="26"/>
      <c r="J743" s="27"/>
      <c r="K743" s="28"/>
      <c r="L743" s="35"/>
    </row>
    <row r="744" spans="1:12" x14ac:dyDescent="0.25">
      <c r="B744" s="21" t="s">
        <v>332</v>
      </c>
      <c r="C744" s="21"/>
      <c r="D744" s="22">
        <v>262</v>
      </c>
      <c r="E744" s="23"/>
      <c r="F744" s="24"/>
      <c r="G744" s="25"/>
      <c r="H744" s="62"/>
      <c r="I744" s="26">
        <f t="shared" ref="I744:I749" si="54">D744*E744</f>
        <v>0</v>
      </c>
      <c r="J744" s="27">
        <f t="shared" si="52"/>
        <v>0</v>
      </c>
      <c r="K744" s="28">
        <f t="shared" si="53"/>
        <v>0</v>
      </c>
    </row>
    <row r="745" spans="1:12" x14ac:dyDescent="0.25">
      <c r="B745" s="21" t="s">
        <v>333</v>
      </c>
      <c r="C745" s="21"/>
      <c r="D745" s="22">
        <v>76</v>
      </c>
      <c r="E745" s="23"/>
      <c r="F745" s="24"/>
      <c r="G745" s="25"/>
      <c r="H745" s="62"/>
      <c r="I745" s="26">
        <f t="shared" si="54"/>
        <v>0</v>
      </c>
      <c r="J745" s="27">
        <f t="shared" si="52"/>
        <v>0</v>
      </c>
      <c r="K745" s="28">
        <f t="shared" si="53"/>
        <v>0</v>
      </c>
    </row>
    <row r="746" spans="1:12" x14ac:dyDescent="0.25">
      <c r="B746" s="21" t="s">
        <v>334</v>
      </c>
      <c r="C746" s="21"/>
      <c r="D746" s="22">
        <v>258</v>
      </c>
      <c r="E746" s="23"/>
      <c r="F746" s="24"/>
      <c r="G746" s="25"/>
      <c r="H746" s="62"/>
      <c r="I746" s="26">
        <f t="shared" si="54"/>
        <v>0</v>
      </c>
      <c r="J746" s="27">
        <f t="shared" si="52"/>
        <v>0</v>
      </c>
      <c r="K746" s="28">
        <f t="shared" si="53"/>
        <v>0</v>
      </c>
    </row>
    <row r="747" spans="1:12" x14ac:dyDescent="0.25">
      <c r="B747" s="21" t="s">
        <v>335</v>
      </c>
      <c r="C747" s="21"/>
      <c r="D747" s="22">
        <v>309</v>
      </c>
      <c r="E747" s="23"/>
      <c r="F747" s="24"/>
      <c r="G747" s="25"/>
      <c r="H747" s="62"/>
      <c r="I747" s="26">
        <f t="shared" si="54"/>
        <v>0</v>
      </c>
      <c r="J747" s="27">
        <f t="shared" si="52"/>
        <v>0</v>
      </c>
      <c r="K747" s="28">
        <f t="shared" si="53"/>
        <v>0</v>
      </c>
    </row>
    <row r="748" spans="1:12" x14ac:dyDescent="0.25">
      <c r="B748" s="21" t="s">
        <v>336</v>
      </c>
      <c r="C748" s="21"/>
      <c r="D748" s="22">
        <v>261</v>
      </c>
      <c r="E748" s="23"/>
      <c r="F748" s="24"/>
      <c r="G748" s="25"/>
      <c r="H748" s="62"/>
      <c r="I748" s="26">
        <f t="shared" si="54"/>
        <v>0</v>
      </c>
      <c r="J748" s="27">
        <f t="shared" si="52"/>
        <v>0</v>
      </c>
      <c r="K748" s="28">
        <f t="shared" si="53"/>
        <v>0</v>
      </c>
    </row>
    <row r="749" spans="1:12" x14ac:dyDescent="0.25">
      <c r="B749" s="21" t="s">
        <v>337</v>
      </c>
      <c r="C749" s="21"/>
      <c r="D749" s="22">
        <v>258</v>
      </c>
      <c r="E749" s="23"/>
      <c r="F749" s="24"/>
      <c r="G749" s="25"/>
      <c r="H749" s="62"/>
      <c r="I749" s="26">
        <f t="shared" si="54"/>
        <v>0</v>
      </c>
      <c r="J749" s="27">
        <f t="shared" si="52"/>
        <v>0</v>
      </c>
      <c r="K749" s="28">
        <f t="shared" si="53"/>
        <v>0</v>
      </c>
    </row>
    <row r="750" spans="1:12" s="2" customFormat="1" ht="13" x14ac:dyDescent="0.3">
      <c r="A750" s="35"/>
      <c r="B750" s="12" t="s">
        <v>21</v>
      </c>
      <c r="C750" s="13"/>
      <c r="D750" s="14" t="s">
        <v>4</v>
      </c>
      <c r="E750" s="15"/>
      <c r="F750" s="16"/>
      <c r="G750" s="17"/>
      <c r="H750" s="61"/>
      <c r="I750" s="26"/>
      <c r="J750" s="27"/>
      <c r="K750" s="28"/>
      <c r="L750" s="35"/>
    </row>
    <row r="751" spans="1:12" x14ac:dyDescent="0.25">
      <c r="B751" s="21" t="s">
        <v>22</v>
      </c>
      <c r="C751" s="21"/>
      <c r="D751" s="22">
        <v>176</v>
      </c>
      <c r="E751" s="23"/>
      <c r="F751" s="24"/>
      <c r="G751" s="25"/>
      <c r="H751" s="62"/>
      <c r="I751" s="26">
        <f>D751*E751</f>
        <v>0</v>
      </c>
      <c r="J751" s="27">
        <f t="shared" si="52"/>
        <v>0</v>
      </c>
      <c r="K751" s="28">
        <f t="shared" si="53"/>
        <v>0</v>
      </c>
    </row>
    <row r="752" spans="1:12" x14ac:dyDescent="0.25">
      <c r="B752" s="21" t="s">
        <v>23</v>
      </c>
      <c r="C752" s="21"/>
      <c r="D752" s="22" t="s">
        <v>8</v>
      </c>
      <c r="E752" s="29"/>
      <c r="F752" s="30"/>
      <c r="G752" s="31"/>
      <c r="H752" s="63"/>
      <c r="I752" s="26"/>
      <c r="J752" s="27"/>
      <c r="K752" s="28"/>
    </row>
    <row r="753" spans="1:12" x14ac:dyDescent="0.25">
      <c r="B753" s="21" t="s">
        <v>24</v>
      </c>
      <c r="C753" s="21"/>
      <c r="D753" s="22" t="s">
        <v>8</v>
      </c>
      <c r="E753" s="29"/>
      <c r="F753" s="30"/>
      <c r="G753" s="31"/>
      <c r="H753" s="63"/>
      <c r="I753" s="26"/>
      <c r="J753" s="27"/>
      <c r="K753" s="28"/>
    </row>
    <row r="754" spans="1:12" s="2" customFormat="1" ht="13" x14ac:dyDescent="0.3">
      <c r="A754" s="35"/>
      <c r="B754" s="12" t="s">
        <v>25</v>
      </c>
      <c r="C754" s="13"/>
      <c r="D754" s="14" t="s">
        <v>4</v>
      </c>
      <c r="E754" s="15"/>
      <c r="F754" s="16"/>
      <c r="G754" s="17"/>
      <c r="H754" s="61"/>
      <c r="I754" s="26"/>
      <c r="J754" s="27"/>
      <c r="K754" s="28"/>
      <c r="L754" s="35"/>
    </row>
    <row r="755" spans="1:12" x14ac:dyDescent="0.25">
      <c r="B755" s="21" t="s">
        <v>26</v>
      </c>
      <c r="C755" s="21"/>
      <c r="D755" s="22">
        <v>9</v>
      </c>
      <c r="E755" s="23"/>
      <c r="F755" s="24"/>
      <c r="G755" s="25"/>
      <c r="H755" s="62"/>
      <c r="I755" s="26">
        <f>D755*E755</f>
        <v>0</v>
      </c>
      <c r="J755" s="27">
        <f t="shared" si="52"/>
        <v>0</v>
      </c>
      <c r="K755" s="28">
        <f t="shared" si="53"/>
        <v>0</v>
      </c>
    </row>
    <row r="756" spans="1:12" s="32" customFormat="1" ht="13" x14ac:dyDescent="0.3">
      <c r="A756" s="32" t="s">
        <v>592</v>
      </c>
      <c r="C756" s="32" t="s">
        <v>338</v>
      </c>
      <c r="D756" s="33"/>
      <c r="H756" s="60"/>
      <c r="I756" s="34"/>
      <c r="J756" s="34"/>
      <c r="K756" s="34"/>
    </row>
    <row r="757" spans="1:12" s="2" customFormat="1" ht="13" x14ac:dyDescent="0.3">
      <c r="A757" s="35"/>
      <c r="B757" s="12" t="s">
        <v>3</v>
      </c>
      <c r="C757" s="13"/>
      <c r="D757" s="14" t="s">
        <v>4</v>
      </c>
      <c r="E757" s="15"/>
      <c r="F757" s="16"/>
      <c r="G757" s="17"/>
      <c r="H757" s="61"/>
      <c r="I757" s="26"/>
      <c r="J757" s="27"/>
      <c r="K757" s="28"/>
      <c r="L757" s="35"/>
    </row>
    <row r="758" spans="1:12" x14ac:dyDescent="0.25">
      <c r="B758" s="21" t="s">
        <v>339</v>
      </c>
      <c r="C758" s="21"/>
      <c r="D758" s="22">
        <v>207</v>
      </c>
      <c r="E758" s="23"/>
      <c r="F758" s="24"/>
      <c r="G758" s="25"/>
      <c r="H758" s="62"/>
      <c r="I758" s="26">
        <f>D758*E758</f>
        <v>0</v>
      </c>
      <c r="J758" s="27">
        <f t="shared" si="52"/>
        <v>0</v>
      </c>
      <c r="K758" s="28">
        <f t="shared" si="53"/>
        <v>0</v>
      </c>
    </row>
    <row r="759" spans="1:12" x14ac:dyDescent="0.25">
      <c r="B759" s="21" t="s">
        <v>340</v>
      </c>
      <c r="C759" s="21"/>
      <c r="D759" s="22">
        <v>164</v>
      </c>
      <c r="E759" s="23"/>
      <c r="F759" s="24"/>
      <c r="G759" s="25"/>
      <c r="H759" s="62"/>
      <c r="I759" s="26">
        <f>D759*E759</f>
        <v>0</v>
      </c>
      <c r="J759" s="27">
        <f t="shared" si="52"/>
        <v>0</v>
      </c>
      <c r="K759" s="28">
        <f t="shared" si="53"/>
        <v>0</v>
      </c>
    </row>
    <row r="760" spans="1:12" x14ac:dyDescent="0.25">
      <c r="B760" s="21" t="s">
        <v>341</v>
      </c>
      <c r="C760" s="21"/>
      <c r="D760" s="22">
        <v>174</v>
      </c>
      <c r="E760" s="23"/>
      <c r="F760" s="24"/>
      <c r="G760" s="25"/>
      <c r="H760" s="62"/>
      <c r="I760" s="26">
        <f>D760*E760</f>
        <v>0</v>
      </c>
      <c r="J760" s="27">
        <f t="shared" si="52"/>
        <v>0</v>
      </c>
      <c r="K760" s="28">
        <f t="shared" si="53"/>
        <v>0</v>
      </c>
    </row>
    <row r="761" spans="1:12" s="2" customFormat="1" ht="13" x14ac:dyDescent="0.3">
      <c r="A761" s="35"/>
      <c r="B761" s="12" t="s">
        <v>21</v>
      </c>
      <c r="C761" s="13"/>
      <c r="D761" s="14" t="s">
        <v>4</v>
      </c>
      <c r="E761" s="15"/>
      <c r="F761" s="16"/>
      <c r="G761" s="17"/>
      <c r="H761" s="61"/>
      <c r="I761" s="26"/>
      <c r="J761" s="27"/>
      <c r="K761" s="28"/>
      <c r="L761" s="35"/>
    </row>
    <row r="762" spans="1:12" x14ac:dyDescent="0.25">
      <c r="B762" s="21" t="s">
        <v>22</v>
      </c>
      <c r="C762" s="21"/>
      <c r="D762" s="22">
        <v>176</v>
      </c>
      <c r="E762" s="23"/>
      <c r="F762" s="24"/>
      <c r="G762" s="25"/>
      <c r="H762" s="62"/>
      <c r="I762" s="26">
        <f>D762*E762</f>
        <v>0</v>
      </c>
      <c r="J762" s="27">
        <f t="shared" si="52"/>
        <v>0</v>
      </c>
      <c r="K762" s="28">
        <f t="shared" si="53"/>
        <v>0</v>
      </c>
    </row>
    <row r="763" spans="1:12" x14ac:dyDescent="0.25">
      <c r="B763" s="21" t="s">
        <v>23</v>
      </c>
      <c r="C763" s="21"/>
      <c r="D763" s="22" t="s">
        <v>8</v>
      </c>
      <c r="E763" s="29"/>
      <c r="F763" s="30"/>
      <c r="G763" s="31"/>
      <c r="H763" s="63"/>
      <c r="I763" s="26"/>
      <c r="J763" s="27"/>
      <c r="K763" s="28"/>
    </row>
    <row r="764" spans="1:12" x14ac:dyDescent="0.25">
      <c r="B764" s="21" t="s">
        <v>24</v>
      </c>
      <c r="C764" s="21"/>
      <c r="D764" s="22" t="s">
        <v>8</v>
      </c>
      <c r="E764" s="29"/>
      <c r="F764" s="30"/>
      <c r="G764" s="31"/>
      <c r="H764" s="63"/>
      <c r="I764" s="26"/>
      <c r="J764" s="27"/>
      <c r="K764" s="28"/>
    </row>
    <row r="765" spans="1:12" s="2" customFormat="1" ht="13" x14ac:dyDescent="0.3">
      <c r="A765" s="35"/>
      <c r="B765" s="12" t="s">
        <v>25</v>
      </c>
      <c r="C765" s="13"/>
      <c r="D765" s="14" t="s">
        <v>4</v>
      </c>
      <c r="E765" s="15"/>
      <c r="F765" s="16"/>
      <c r="G765" s="17"/>
      <c r="H765" s="61"/>
      <c r="I765" s="26"/>
      <c r="J765" s="27"/>
      <c r="K765" s="28"/>
      <c r="L765" s="35"/>
    </row>
    <row r="766" spans="1:12" x14ac:dyDescent="0.25">
      <c r="B766" s="21" t="s">
        <v>26</v>
      </c>
      <c r="C766" s="21"/>
      <c r="D766" s="22">
        <v>19</v>
      </c>
      <c r="E766" s="23"/>
      <c r="F766" s="24"/>
      <c r="G766" s="25"/>
      <c r="H766" s="62"/>
      <c r="I766" s="26">
        <f>D766*E766</f>
        <v>0</v>
      </c>
      <c r="J766" s="27">
        <f t="shared" si="52"/>
        <v>0</v>
      </c>
      <c r="K766" s="28">
        <f t="shared" si="53"/>
        <v>0</v>
      </c>
    </row>
    <row r="767" spans="1:12" s="32" customFormat="1" ht="13" x14ac:dyDescent="0.3">
      <c r="A767" s="32" t="s">
        <v>598</v>
      </c>
      <c r="C767" s="32" t="s">
        <v>342</v>
      </c>
      <c r="D767" s="33"/>
      <c r="H767" s="60"/>
      <c r="I767" s="34"/>
      <c r="J767" s="34"/>
      <c r="K767" s="34"/>
    </row>
    <row r="768" spans="1:12" s="2" customFormat="1" ht="13" x14ac:dyDescent="0.3">
      <c r="A768" s="35"/>
      <c r="B768" s="12" t="s">
        <v>3</v>
      </c>
      <c r="C768" s="13"/>
      <c r="D768" s="14" t="s">
        <v>4</v>
      </c>
      <c r="E768" s="15"/>
      <c r="F768" s="16"/>
      <c r="G768" s="17"/>
      <c r="H768" s="61"/>
      <c r="I768" s="26"/>
      <c r="J768" s="27"/>
      <c r="K768" s="28"/>
      <c r="L768" s="35"/>
    </row>
    <row r="769" spans="1:12" x14ac:dyDescent="0.25">
      <c r="B769" s="21" t="s">
        <v>343</v>
      </c>
      <c r="C769" s="21"/>
      <c r="D769" s="22">
        <v>147</v>
      </c>
      <c r="E769" s="23"/>
      <c r="F769" s="24"/>
      <c r="G769" s="25"/>
      <c r="H769" s="62"/>
      <c r="I769" s="26">
        <f>D769*E769</f>
        <v>0</v>
      </c>
      <c r="J769" s="27">
        <f t="shared" si="52"/>
        <v>0</v>
      </c>
      <c r="K769" s="28">
        <f t="shared" si="53"/>
        <v>0</v>
      </c>
    </row>
    <row r="770" spans="1:12" x14ac:dyDescent="0.25">
      <c r="B770" s="21" t="s">
        <v>605</v>
      </c>
      <c r="C770" s="21"/>
      <c r="D770" s="22">
        <v>95</v>
      </c>
      <c r="E770" s="23"/>
      <c r="F770" s="24"/>
      <c r="G770" s="25"/>
      <c r="H770" s="62"/>
      <c r="I770" s="26">
        <f>D770*E770</f>
        <v>0</v>
      </c>
      <c r="J770" s="27">
        <f t="shared" si="52"/>
        <v>0</v>
      </c>
      <c r="K770" s="28">
        <f t="shared" si="53"/>
        <v>0</v>
      </c>
    </row>
    <row r="771" spans="1:12" x14ac:dyDescent="0.25">
      <c r="B771" s="21" t="s">
        <v>606</v>
      </c>
      <c r="C771" s="21"/>
      <c r="D771" s="22">
        <v>125</v>
      </c>
      <c r="E771" s="23"/>
      <c r="F771" s="24"/>
      <c r="G771" s="25"/>
      <c r="H771" s="62"/>
      <c r="I771" s="26">
        <f>D771*E771</f>
        <v>0</v>
      </c>
      <c r="J771" s="27">
        <f t="shared" si="52"/>
        <v>0</v>
      </c>
      <c r="K771" s="28">
        <f t="shared" si="53"/>
        <v>0</v>
      </c>
    </row>
    <row r="772" spans="1:12" x14ac:dyDescent="0.25">
      <c r="B772" s="21" t="s">
        <v>344</v>
      </c>
      <c r="C772" s="21"/>
      <c r="D772" s="22">
        <v>261</v>
      </c>
      <c r="E772" s="23"/>
      <c r="F772" s="24"/>
      <c r="G772" s="25"/>
      <c r="H772" s="62"/>
      <c r="I772" s="26">
        <f>D772*E772</f>
        <v>0</v>
      </c>
      <c r="J772" s="27">
        <f t="shared" si="52"/>
        <v>0</v>
      </c>
      <c r="K772" s="28">
        <f t="shared" si="53"/>
        <v>0</v>
      </c>
    </row>
    <row r="773" spans="1:12" s="2" customFormat="1" ht="13" x14ac:dyDescent="0.3">
      <c r="A773" s="35"/>
      <c r="B773" s="12" t="s">
        <v>9</v>
      </c>
      <c r="C773" s="13"/>
      <c r="D773" s="14" t="s">
        <v>4</v>
      </c>
      <c r="E773" s="15"/>
      <c r="F773" s="16"/>
      <c r="G773" s="17"/>
      <c r="H773" s="61"/>
      <c r="I773" s="26"/>
      <c r="J773" s="27"/>
      <c r="K773" s="28"/>
      <c r="L773" s="35"/>
    </row>
    <row r="774" spans="1:12" x14ac:dyDescent="0.25">
      <c r="B774" s="21" t="s">
        <v>345</v>
      </c>
      <c r="C774" s="21"/>
      <c r="D774" s="22">
        <v>39</v>
      </c>
      <c r="E774" s="23"/>
      <c r="F774" s="24"/>
      <c r="G774" s="25"/>
      <c r="H774" s="62"/>
      <c r="I774" s="26">
        <f>D774*E774</f>
        <v>0</v>
      </c>
      <c r="J774" s="27">
        <f t="shared" si="52"/>
        <v>0</v>
      </c>
      <c r="K774" s="28">
        <f t="shared" si="53"/>
        <v>0</v>
      </c>
    </row>
    <row r="775" spans="1:12" x14ac:dyDescent="0.25">
      <c r="B775" s="21" t="s">
        <v>346</v>
      </c>
      <c r="C775" s="21"/>
      <c r="D775" s="22">
        <v>68</v>
      </c>
      <c r="E775" s="23"/>
      <c r="F775" s="24"/>
      <c r="G775" s="25"/>
      <c r="H775" s="62"/>
      <c r="I775" s="26">
        <f>D775*E775</f>
        <v>0</v>
      </c>
      <c r="J775" s="27">
        <f t="shared" ref="J775:J838" si="55">D775*F775</f>
        <v>0</v>
      </c>
      <c r="K775" s="28">
        <f t="shared" ref="K775:K838" si="56">D775*G775</f>
        <v>0</v>
      </c>
    </row>
    <row r="776" spans="1:12" x14ac:dyDescent="0.25">
      <c r="B776" s="21" t="s">
        <v>347</v>
      </c>
      <c r="C776" s="21"/>
      <c r="D776" s="22">
        <v>260</v>
      </c>
      <c r="E776" s="23"/>
      <c r="F776" s="24"/>
      <c r="G776" s="25"/>
      <c r="H776" s="62"/>
      <c r="I776" s="26">
        <f>D776*E776</f>
        <v>0</v>
      </c>
      <c r="J776" s="27">
        <f t="shared" si="55"/>
        <v>0</v>
      </c>
      <c r="K776" s="28">
        <f t="shared" si="56"/>
        <v>0</v>
      </c>
    </row>
    <row r="777" spans="1:12" s="2" customFormat="1" ht="13" x14ac:dyDescent="0.3">
      <c r="A777" s="35"/>
      <c r="B777" s="12" t="s">
        <v>21</v>
      </c>
      <c r="C777" s="13"/>
      <c r="D777" s="14" t="s">
        <v>4</v>
      </c>
      <c r="E777" s="15"/>
      <c r="F777" s="16"/>
      <c r="G777" s="17"/>
      <c r="H777" s="61"/>
      <c r="I777" s="26"/>
      <c r="J777" s="27"/>
      <c r="K777" s="28"/>
      <c r="L777" s="35"/>
    </row>
    <row r="778" spans="1:12" x14ac:dyDescent="0.25">
      <c r="B778" s="21" t="s">
        <v>22</v>
      </c>
      <c r="C778" s="21"/>
      <c r="D778" s="22">
        <v>95</v>
      </c>
      <c r="E778" s="23"/>
      <c r="F778" s="24"/>
      <c r="G778" s="25"/>
      <c r="H778" s="62"/>
      <c r="I778" s="26">
        <f>D778*E778</f>
        <v>0</v>
      </c>
      <c r="J778" s="27">
        <f t="shared" si="55"/>
        <v>0</v>
      </c>
      <c r="K778" s="28">
        <f t="shared" si="56"/>
        <v>0</v>
      </c>
    </row>
    <row r="779" spans="1:12" x14ac:dyDescent="0.25">
      <c r="B779" s="21" t="s">
        <v>23</v>
      </c>
      <c r="C779" s="21"/>
      <c r="D779" s="22" t="s">
        <v>8</v>
      </c>
      <c r="E779" s="29"/>
      <c r="F779" s="30"/>
      <c r="G779" s="31"/>
      <c r="H779" s="63"/>
      <c r="I779" s="26"/>
      <c r="J779" s="27"/>
      <c r="K779" s="28"/>
    </row>
    <row r="780" spans="1:12" x14ac:dyDescent="0.25">
      <c r="B780" s="21" t="s">
        <v>24</v>
      </c>
      <c r="C780" s="21"/>
      <c r="D780" s="22" t="s">
        <v>8</v>
      </c>
      <c r="E780" s="29"/>
      <c r="F780" s="30"/>
      <c r="G780" s="31"/>
      <c r="H780" s="63"/>
      <c r="I780" s="26"/>
      <c r="J780" s="27"/>
      <c r="K780" s="28"/>
    </row>
    <row r="781" spans="1:12" s="2" customFormat="1" ht="13" x14ac:dyDescent="0.3">
      <c r="A781" s="35"/>
      <c r="B781" s="12" t="s">
        <v>25</v>
      </c>
      <c r="C781" s="13"/>
      <c r="D781" s="14" t="s">
        <v>4</v>
      </c>
      <c r="E781" s="15"/>
      <c r="F781" s="16"/>
      <c r="G781" s="17"/>
      <c r="H781" s="61"/>
      <c r="I781" s="26"/>
      <c r="J781" s="27"/>
      <c r="K781" s="28"/>
      <c r="L781" s="35"/>
    </row>
    <row r="782" spans="1:12" x14ac:dyDescent="0.25">
      <c r="B782" s="21" t="s">
        <v>26</v>
      </c>
      <c r="C782" s="21"/>
      <c r="D782" s="22">
        <v>20</v>
      </c>
      <c r="E782" s="23"/>
      <c r="F782" s="24"/>
      <c r="G782" s="25"/>
      <c r="H782" s="62"/>
      <c r="I782" s="26">
        <f>D782*E782</f>
        <v>0</v>
      </c>
      <c r="J782" s="27">
        <f t="shared" si="55"/>
        <v>0</v>
      </c>
      <c r="K782" s="28">
        <f t="shared" si="56"/>
        <v>0</v>
      </c>
    </row>
    <row r="783" spans="1:12" s="32" customFormat="1" ht="13" x14ac:dyDescent="0.3">
      <c r="A783" s="32" t="s">
        <v>348</v>
      </c>
      <c r="C783" s="32" t="s">
        <v>349</v>
      </c>
      <c r="D783" s="33"/>
      <c r="H783" s="60"/>
      <c r="I783" s="34"/>
      <c r="J783" s="34"/>
      <c r="K783" s="34"/>
    </row>
    <row r="784" spans="1:12" s="2" customFormat="1" ht="13" x14ac:dyDescent="0.3">
      <c r="A784" s="35"/>
      <c r="B784" s="12" t="s">
        <v>3</v>
      </c>
      <c r="C784" s="13"/>
      <c r="D784" s="14" t="s">
        <v>4</v>
      </c>
      <c r="E784" s="15"/>
      <c r="F784" s="16"/>
      <c r="G784" s="17"/>
      <c r="H784" s="61"/>
      <c r="I784" s="26"/>
      <c r="J784" s="27"/>
      <c r="K784" s="28"/>
      <c r="L784" s="35"/>
    </row>
    <row r="785" spans="1:12" x14ac:dyDescent="0.25">
      <c r="B785" s="21" t="s">
        <v>350</v>
      </c>
      <c r="C785" s="21"/>
      <c r="D785" s="22">
        <v>97</v>
      </c>
      <c r="E785" s="23"/>
      <c r="F785" s="24"/>
      <c r="G785" s="25"/>
      <c r="H785" s="62"/>
      <c r="I785" s="26">
        <f>D785*E785</f>
        <v>0</v>
      </c>
      <c r="J785" s="27">
        <f t="shared" si="55"/>
        <v>0</v>
      </c>
      <c r="K785" s="28">
        <f t="shared" si="56"/>
        <v>0</v>
      </c>
    </row>
    <row r="786" spans="1:12" x14ac:dyDescent="0.25">
      <c r="B786" s="21" t="s">
        <v>351</v>
      </c>
      <c r="C786" s="21"/>
      <c r="D786" s="22">
        <v>95</v>
      </c>
      <c r="E786" s="23"/>
      <c r="F786" s="24"/>
      <c r="G786" s="25"/>
      <c r="H786" s="62"/>
      <c r="I786" s="26">
        <f>D786*E786</f>
        <v>0</v>
      </c>
      <c r="J786" s="27">
        <f t="shared" si="55"/>
        <v>0</v>
      </c>
      <c r="K786" s="28">
        <f t="shared" si="56"/>
        <v>0</v>
      </c>
    </row>
    <row r="787" spans="1:12" x14ac:dyDescent="0.25">
      <c r="B787" s="21" t="s">
        <v>352</v>
      </c>
      <c r="C787" s="21"/>
      <c r="D787" s="22">
        <v>91</v>
      </c>
      <c r="E787" s="23"/>
      <c r="F787" s="24"/>
      <c r="G787" s="25"/>
      <c r="H787" s="62"/>
      <c r="I787" s="26">
        <f>D787*E787</f>
        <v>0</v>
      </c>
      <c r="J787" s="27">
        <f t="shared" si="55"/>
        <v>0</v>
      </c>
      <c r="K787" s="28">
        <f t="shared" si="56"/>
        <v>0</v>
      </c>
    </row>
    <row r="788" spans="1:12" s="2" customFormat="1" ht="13" x14ac:dyDescent="0.3">
      <c r="A788" s="35"/>
      <c r="B788" s="12" t="s">
        <v>21</v>
      </c>
      <c r="C788" s="13"/>
      <c r="D788" s="14" t="s">
        <v>4</v>
      </c>
      <c r="E788" s="15"/>
      <c r="F788" s="16"/>
      <c r="G788" s="17"/>
      <c r="H788" s="61"/>
      <c r="I788" s="26"/>
      <c r="J788" s="27"/>
      <c r="K788" s="28"/>
      <c r="L788" s="35"/>
    </row>
    <row r="789" spans="1:12" x14ac:dyDescent="0.25">
      <c r="B789" s="21" t="s">
        <v>22</v>
      </c>
      <c r="C789" s="21"/>
      <c r="D789" s="22">
        <v>58</v>
      </c>
      <c r="E789" s="23"/>
      <c r="F789" s="24"/>
      <c r="G789" s="25"/>
      <c r="H789" s="62"/>
      <c r="I789" s="26">
        <f>D789*E789</f>
        <v>0</v>
      </c>
      <c r="J789" s="27">
        <f t="shared" si="55"/>
        <v>0</v>
      </c>
      <c r="K789" s="28">
        <f t="shared" si="56"/>
        <v>0</v>
      </c>
    </row>
    <row r="790" spans="1:12" x14ac:dyDescent="0.25">
      <c r="B790" s="21" t="s">
        <v>23</v>
      </c>
      <c r="C790" s="21"/>
      <c r="D790" s="22" t="s">
        <v>8</v>
      </c>
      <c r="E790" s="29"/>
      <c r="F790" s="30"/>
      <c r="G790" s="31"/>
      <c r="H790" s="63"/>
      <c r="I790" s="26"/>
      <c r="J790" s="27"/>
      <c r="K790" s="28"/>
    </row>
    <row r="791" spans="1:12" x14ac:dyDescent="0.25">
      <c r="B791" s="21" t="s">
        <v>24</v>
      </c>
      <c r="C791" s="21"/>
      <c r="D791" s="22" t="s">
        <v>8</v>
      </c>
      <c r="E791" s="29"/>
      <c r="F791" s="30"/>
      <c r="G791" s="31"/>
      <c r="H791" s="63"/>
      <c r="I791" s="26"/>
      <c r="J791" s="27"/>
      <c r="K791" s="28"/>
    </row>
    <row r="792" spans="1:12" s="2" customFormat="1" ht="13" x14ac:dyDescent="0.3">
      <c r="A792" s="35"/>
      <c r="B792" s="12" t="s">
        <v>25</v>
      </c>
      <c r="C792" s="13"/>
      <c r="D792" s="14" t="s">
        <v>4</v>
      </c>
      <c r="E792" s="15"/>
      <c r="F792" s="16"/>
      <c r="G792" s="17"/>
      <c r="H792" s="61"/>
      <c r="I792" s="26"/>
      <c r="J792" s="27"/>
      <c r="K792" s="28"/>
      <c r="L792" s="35"/>
    </row>
    <row r="793" spans="1:12" x14ac:dyDescent="0.25">
      <c r="B793" s="21" t="s">
        <v>26</v>
      </c>
      <c r="C793" s="21"/>
      <c r="D793" s="22" t="s">
        <v>353</v>
      </c>
      <c r="E793" s="29"/>
      <c r="F793" s="30"/>
      <c r="G793" s="31"/>
      <c r="H793" s="63"/>
      <c r="I793" s="26"/>
      <c r="J793" s="27"/>
      <c r="K793" s="28"/>
    </row>
    <row r="794" spans="1:12" s="32" customFormat="1" ht="13" x14ac:dyDescent="0.3">
      <c r="A794" s="32" t="s">
        <v>354</v>
      </c>
      <c r="C794" s="32" t="s">
        <v>355</v>
      </c>
      <c r="D794" s="33"/>
      <c r="H794" s="60"/>
      <c r="I794" s="34"/>
      <c r="J794" s="34"/>
      <c r="K794" s="34"/>
    </row>
    <row r="795" spans="1:12" s="2" customFormat="1" ht="13" x14ac:dyDescent="0.3">
      <c r="A795" s="35"/>
      <c r="B795" s="12" t="s">
        <v>3</v>
      </c>
      <c r="C795" s="13"/>
      <c r="D795" s="14" t="s">
        <v>4</v>
      </c>
      <c r="E795" s="15"/>
      <c r="F795" s="16"/>
      <c r="G795" s="17"/>
      <c r="H795" s="61"/>
      <c r="I795" s="26"/>
      <c r="J795" s="27"/>
      <c r="K795" s="28"/>
      <c r="L795" s="35"/>
    </row>
    <row r="796" spans="1:12" x14ac:dyDescent="0.25">
      <c r="B796" s="21" t="s">
        <v>604</v>
      </c>
      <c r="C796" s="21"/>
      <c r="D796" s="22">
        <v>347</v>
      </c>
      <c r="E796" s="23"/>
      <c r="F796" s="24"/>
      <c r="G796" s="25"/>
      <c r="H796" s="62"/>
      <c r="I796" s="26">
        <f>D796*E796</f>
        <v>0</v>
      </c>
      <c r="J796" s="27">
        <f t="shared" si="55"/>
        <v>0</v>
      </c>
      <c r="K796" s="28">
        <f t="shared" si="56"/>
        <v>0</v>
      </c>
    </row>
    <row r="797" spans="1:12" s="2" customFormat="1" ht="13" x14ac:dyDescent="0.3">
      <c r="A797" s="35"/>
      <c r="B797" s="12" t="s">
        <v>21</v>
      </c>
      <c r="C797" s="13"/>
      <c r="D797" s="14" t="s">
        <v>4</v>
      </c>
      <c r="E797" s="15"/>
      <c r="F797" s="16"/>
      <c r="G797" s="17"/>
      <c r="H797" s="61"/>
      <c r="I797" s="26"/>
      <c r="J797" s="27"/>
      <c r="K797" s="28"/>
      <c r="L797" s="35"/>
    </row>
    <row r="798" spans="1:12" x14ac:dyDescent="0.25">
      <c r="B798" s="21" t="s">
        <v>22</v>
      </c>
      <c r="C798" s="21"/>
      <c r="D798" s="22" t="s">
        <v>8</v>
      </c>
      <c r="E798" s="29"/>
      <c r="F798" s="30"/>
      <c r="G798" s="31"/>
      <c r="H798" s="63"/>
      <c r="I798" s="26"/>
      <c r="J798" s="27"/>
      <c r="K798" s="28"/>
    </row>
    <row r="799" spans="1:12" s="2" customFormat="1" ht="13" x14ac:dyDescent="0.3">
      <c r="A799" s="35"/>
      <c r="B799" s="12" t="s">
        <v>25</v>
      </c>
      <c r="C799" s="13"/>
      <c r="D799" s="14" t="s">
        <v>4</v>
      </c>
      <c r="E799" s="15"/>
      <c r="F799" s="16"/>
      <c r="G799" s="17"/>
      <c r="H799" s="61"/>
      <c r="I799" s="26"/>
      <c r="J799" s="27"/>
      <c r="K799" s="28"/>
      <c r="L799" s="35"/>
    </row>
    <row r="800" spans="1:12" x14ac:dyDescent="0.25">
      <c r="B800" s="21" t="s">
        <v>26</v>
      </c>
      <c r="C800" s="21"/>
      <c r="D800" s="22">
        <v>17</v>
      </c>
      <c r="E800" s="23"/>
      <c r="F800" s="24"/>
      <c r="G800" s="25"/>
      <c r="H800" s="62"/>
      <c r="I800" s="26">
        <f>D800*E800</f>
        <v>0</v>
      </c>
      <c r="J800" s="27">
        <f t="shared" si="55"/>
        <v>0</v>
      </c>
      <c r="K800" s="28">
        <f t="shared" si="56"/>
        <v>0</v>
      </c>
    </row>
    <row r="801" spans="1:12" s="32" customFormat="1" ht="13" x14ac:dyDescent="0.3">
      <c r="A801" s="32" t="s">
        <v>356</v>
      </c>
      <c r="C801" s="32" t="s">
        <v>357</v>
      </c>
      <c r="D801" s="33"/>
      <c r="H801" s="60"/>
      <c r="I801" s="34"/>
      <c r="J801" s="34"/>
      <c r="K801" s="34"/>
    </row>
    <row r="802" spans="1:12" s="32" customFormat="1" ht="13" x14ac:dyDescent="0.3">
      <c r="A802" s="32" t="s">
        <v>358</v>
      </c>
      <c r="C802" s="32" t="s">
        <v>359</v>
      </c>
      <c r="D802" s="33"/>
      <c r="H802" s="60"/>
      <c r="I802" s="34"/>
      <c r="J802" s="34"/>
      <c r="K802" s="34"/>
    </row>
    <row r="803" spans="1:12" s="2" customFormat="1" ht="13" x14ac:dyDescent="0.3">
      <c r="A803" s="35"/>
      <c r="B803" s="12" t="s">
        <v>360</v>
      </c>
      <c r="C803" s="13"/>
      <c r="D803" s="14" t="s">
        <v>361</v>
      </c>
      <c r="E803" s="15"/>
      <c r="F803" s="16"/>
      <c r="G803" s="17"/>
      <c r="H803" s="61"/>
      <c r="I803" s="26"/>
      <c r="J803" s="27"/>
      <c r="K803" s="28"/>
      <c r="L803" s="35"/>
    </row>
    <row r="804" spans="1:12" ht="13" x14ac:dyDescent="0.3">
      <c r="B804" s="41" t="s">
        <v>362</v>
      </c>
      <c r="C804" s="21"/>
      <c r="D804" s="22"/>
      <c r="E804" s="23"/>
      <c r="F804" s="24"/>
      <c r="G804" s="25"/>
      <c r="H804" s="62"/>
      <c r="I804" s="26"/>
      <c r="J804" s="27"/>
      <c r="K804" s="28"/>
    </row>
    <row r="805" spans="1:12" x14ac:dyDescent="0.25">
      <c r="B805" s="21" t="s">
        <v>363</v>
      </c>
      <c r="C805" s="21"/>
      <c r="D805" s="22">
        <v>44</v>
      </c>
      <c r="E805" s="23"/>
      <c r="F805" s="24"/>
      <c r="G805" s="25"/>
      <c r="H805" s="62"/>
      <c r="I805" s="26">
        <f>D805*E805</f>
        <v>0</v>
      </c>
      <c r="J805" s="27">
        <f t="shared" si="55"/>
        <v>0</v>
      </c>
      <c r="K805" s="28">
        <f t="shared" si="56"/>
        <v>0</v>
      </c>
    </row>
    <row r="806" spans="1:12" x14ac:dyDescent="0.25">
      <c r="B806" s="21" t="s">
        <v>364</v>
      </c>
      <c r="C806" s="21"/>
      <c r="D806" s="22">
        <v>28</v>
      </c>
      <c r="E806" s="23"/>
      <c r="F806" s="24"/>
      <c r="G806" s="25"/>
      <c r="H806" s="62"/>
      <c r="I806" s="26">
        <f>D806*E806</f>
        <v>0</v>
      </c>
      <c r="J806" s="27">
        <f t="shared" si="55"/>
        <v>0</v>
      </c>
      <c r="K806" s="28">
        <f t="shared" si="56"/>
        <v>0</v>
      </c>
    </row>
    <row r="807" spans="1:12" ht="13" x14ac:dyDescent="0.3">
      <c r="B807" s="41" t="s">
        <v>365</v>
      </c>
      <c r="C807" s="21"/>
      <c r="D807" s="22"/>
      <c r="E807" s="23"/>
      <c r="F807" s="24"/>
      <c r="G807" s="25"/>
      <c r="H807" s="62"/>
      <c r="I807" s="26"/>
      <c r="J807" s="27"/>
      <c r="K807" s="28"/>
    </row>
    <row r="808" spans="1:12" x14ac:dyDescent="0.25">
      <c r="B808" s="21" t="s">
        <v>366</v>
      </c>
      <c r="C808" s="21"/>
      <c r="D808" s="22">
        <v>45</v>
      </c>
      <c r="E808" s="23"/>
      <c r="F808" s="24"/>
      <c r="G808" s="25"/>
      <c r="H808" s="62"/>
      <c r="I808" s="26">
        <f>D808*E808</f>
        <v>0</v>
      </c>
      <c r="J808" s="27">
        <f t="shared" si="55"/>
        <v>0</v>
      </c>
      <c r="K808" s="28">
        <f t="shared" si="56"/>
        <v>0</v>
      </c>
    </row>
    <row r="809" spans="1:12" x14ac:dyDescent="0.25">
      <c r="B809" s="21" t="s">
        <v>367</v>
      </c>
      <c r="C809" s="21"/>
      <c r="D809" s="22">
        <v>29</v>
      </c>
      <c r="E809" s="23"/>
      <c r="F809" s="24"/>
      <c r="G809" s="25"/>
      <c r="H809" s="62"/>
      <c r="I809" s="26">
        <f>D809*E809</f>
        <v>0</v>
      </c>
      <c r="J809" s="27">
        <f t="shared" si="55"/>
        <v>0</v>
      </c>
      <c r="K809" s="28">
        <f t="shared" si="56"/>
        <v>0</v>
      </c>
    </row>
    <row r="810" spans="1:12" ht="13" x14ac:dyDescent="0.3">
      <c r="B810" s="41" t="s">
        <v>368</v>
      </c>
      <c r="C810" s="21"/>
      <c r="D810" s="22"/>
      <c r="E810" s="23"/>
      <c r="F810" s="24"/>
      <c r="G810" s="25"/>
      <c r="H810" s="62"/>
      <c r="I810" s="26"/>
      <c r="J810" s="27"/>
      <c r="K810" s="28"/>
    </row>
    <row r="811" spans="1:12" x14ac:dyDescent="0.25">
      <c r="B811" s="21" t="s">
        <v>369</v>
      </c>
      <c r="C811" s="21"/>
      <c r="D811" s="22">
        <v>51</v>
      </c>
      <c r="E811" s="23"/>
      <c r="F811" s="24"/>
      <c r="G811" s="25"/>
      <c r="H811" s="62"/>
      <c r="I811" s="26">
        <f t="shared" ref="I811:I826" si="57">D811*E811</f>
        <v>0</v>
      </c>
      <c r="J811" s="27">
        <f t="shared" si="55"/>
        <v>0</v>
      </c>
      <c r="K811" s="28">
        <f t="shared" si="56"/>
        <v>0</v>
      </c>
    </row>
    <row r="812" spans="1:12" x14ac:dyDescent="0.25">
      <c r="B812" s="21" t="s">
        <v>370</v>
      </c>
      <c r="C812" s="21"/>
      <c r="D812" s="22">
        <v>31</v>
      </c>
      <c r="E812" s="23"/>
      <c r="F812" s="24"/>
      <c r="G812" s="25"/>
      <c r="H812" s="62"/>
      <c r="I812" s="26">
        <f t="shared" si="57"/>
        <v>0</v>
      </c>
      <c r="J812" s="27">
        <f t="shared" si="55"/>
        <v>0</v>
      </c>
      <c r="K812" s="28">
        <f t="shared" si="56"/>
        <v>0</v>
      </c>
    </row>
    <row r="813" spans="1:12" x14ac:dyDescent="0.25">
      <c r="B813" s="21" t="s">
        <v>371</v>
      </c>
      <c r="C813" s="21"/>
      <c r="D813" s="22">
        <v>88</v>
      </c>
      <c r="E813" s="23"/>
      <c r="F813" s="24"/>
      <c r="G813" s="25"/>
      <c r="H813" s="62"/>
      <c r="I813" s="26">
        <f t="shared" si="57"/>
        <v>0</v>
      </c>
      <c r="J813" s="27">
        <f t="shared" si="55"/>
        <v>0</v>
      </c>
      <c r="K813" s="28">
        <f t="shared" si="56"/>
        <v>0</v>
      </c>
    </row>
    <row r="814" spans="1:12" x14ac:dyDescent="0.25">
      <c r="B814" s="21" t="s">
        <v>372</v>
      </c>
      <c r="C814" s="21"/>
      <c r="D814" s="22">
        <v>59</v>
      </c>
      <c r="E814" s="23">
        <v>1</v>
      </c>
      <c r="F814" s="24">
        <v>4</v>
      </c>
      <c r="G814" s="25">
        <v>1</v>
      </c>
      <c r="H814" s="62"/>
      <c r="I814" s="26">
        <f t="shared" si="57"/>
        <v>59</v>
      </c>
      <c r="J814" s="27">
        <f t="shared" si="55"/>
        <v>236</v>
      </c>
      <c r="K814" s="28">
        <f t="shared" si="56"/>
        <v>59</v>
      </c>
    </row>
    <row r="815" spans="1:12" x14ac:dyDescent="0.25">
      <c r="B815" s="21" t="s">
        <v>373</v>
      </c>
      <c r="C815" s="21"/>
      <c r="D815" s="22">
        <v>10</v>
      </c>
      <c r="E815" s="23"/>
      <c r="F815" s="24"/>
      <c r="G815" s="25"/>
      <c r="H815" s="62"/>
      <c r="I815" s="26">
        <f t="shared" si="57"/>
        <v>0</v>
      </c>
      <c r="J815" s="27">
        <f t="shared" si="55"/>
        <v>0</v>
      </c>
      <c r="K815" s="28">
        <f t="shared" si="56"/>
        <v>0</v>
      </c>
    </row>
    <row r="816" spans="1:12" x14ac:dyDescent="0.25">
      <c r="B816" s="21" t="s">
        <v>374</v>
      </c>
      <c r="C816" s="21"/>
      <c r="D816" s="22">
        <v>113</v>
      </c>
      <c r="E816" s="23"/>
      <c r="F816" s="24"/>
      <c r="G816" s="25"/>
      <c r="H816" s="62"/>
      <c r="I816" s="26">
        <f t="shared" si="57"/>
        <v>0</v>
      </c>
      <c r="J816" s="27">
        <f t="shared" si="55"/>
        <v>0</v>
      </c>
      <c r="K816" s="28">
        <f t="shared" si="56"/>
        <v>0</v>
      </c>
    </row>
    <row r="817" spans="1:12" x14ac:dyDescent="0.25">
      <c r="B817" s="21" t="s">
        <v>375</v>
      </c>
      <c r="C817" s="21"/>
      <c r="D817" s="22">
        <v>60</v>
      </c>
      <c r="E817" s="23"/>
      <c r="F817" s="24"/>
      <c r="G817" s="25"/>
      <c r="H817" s="62"/>
      <c r="I817" s="26">
        <f t="shared" si="57"/>
        <v>0</v>
      </c>
      <c r="J817" s="27">
        <f t="shared" si="55"/>
        <v>0</v>
      </c>
      <c r="K817" s="28">
        <f t="shared" si="56"/>
        <v>0</v>
      </c>
    </row>
    <row r="818" spans="1:12" x14ac:dyDescent="0.25">
      <c r="B818" s="21" t="s">
        <v>376</v>
      </c>
      <c r="C818" s="21"/>
      <c r="D818" s="22">
        <v>78</v>
      </c>
      <c r="E818" s="23"/>
      <c r="F818" s="24"/>
      <c r="G818" s="25"/>
      <c r="H818" s="62"/>
      <c r="I818" s="26">
        <f t="shared" si="57"/>
        <v>0</v>
      </c>
      <c r="J818" s="27">
        <f t="shared" si="55"/>
        <v>0</v>
      </c>
      <c r="K818" s="28">
        <f t="shared" si="56"/>
        <v>0</v>
      </c>
    </row>
    <row r="819" spans="1:12" x14ac:dyDescent="0.25">
      <c r="B819" s="21" t="s">
        <v>377</v>
      </c>
      <c r="C819" s="21"/>
      <c r="D819" s="22">
        <v>63</v>
      </c>
      <c r="E819" s="23"/>
      <c r="F819" s="24"/>
      <c r="G819" s="25"/>
      <c r="H819" s="62"/>
      <c r="I819" s="26">
        <f t="shared" si="57"/>
        <v>0</v>
      </c>
      <c r="J819" s="27">
        <f t="shared" si="55"/>
        <v>0</v>
      </c>
      <c r="K819" s="28">
        <f t="shared" si="56"/>
        <v>0</v>
      </c>
    </row>
    <row r="820" spans="1:12" x14ac:dyDescent="0.25">
      <c r="B820" s="21" t="s">
        <v>378</v>
      </c>
      <c r="C820" s="21"/>
      <c r="D820" s="22">
        <v>53</v>
      </c>
      <c r="E820" s="23"/>
      <c r="F820" s="24"/>
      <c r="G820" s="25"/>
      <c r="H820" s="62"/>
      <c r="I820" s="26">
        <f t="shared" si="57"/>
        <v>0</v>
      </c>
      <c r="J820" s="27">
        <f t="shared" si="55"/>
        <v>0</v>
      </c>
      <c r="K820" s="28">
        <f t="shared" si="56"/>
        <v>0</v>
      </c>
    </row>
    <row r="821" spans="1:12" x14ac:dyDescent="0.25">
      <c r="B821" s="21" t="s">
        <v>379</v>
      </c>
      <c r="C821" s="21"/>
      <c r="D821" s="22">
        <v>64</v>
      </c>
      <c r="E821" s="23"/>
      <c r="F821" s="24"/>
      <c r="G821" s="25"/>
      <c r="H821" s="62"/>
      <c r="I821" s="26">
        <f t="shared" si="57"/>
        <v>0</v>
      </c>
      <c r="J821" s="27">
        <f t="shared" si="55"/>
        <v>0</v>
      </c>
      <c r="K821" s="28">
        <f t="shared" si="56"/>
        <v>0</v>
      </c>
    </row>
    <row r="822" spans="1:12" x14ac:dyDescent="0.25">
      <c r="B822" s="21" t="s">
        <v>380</v>
      </c>
      <c r="C822" s="21"/>
      <c r="D822" s="22">
        <v>18</v>
      </c>
      <c r="E822" s="23"/>
      <c r="F822" s="24"/>
      <c r="G822" s="25"/>
      <c r="H822" s="62"/>
      <c r="I822" s="26">
        <f t="shared" si="57"/>
        <v>0</v>
      </c>
      <c r="J822" s="27">
        <f t="shared" si="55"/>
        <v>0</v>
      </c>
      <c r="K822" s="28">
        <f t="shared" si="56"/>
        <v>0</v>
      </c>
    </row>
    <row r="823" spans="1:12" x14ac:dyDescent="0.25">
      <c r="B823" s="21" t="s">
        <v>381</v>
      </c>
      <c r="C823" s="21"/>
      <c r="D823" s="22">
        <v>31</v>
      </c>
      <c r="E823" s="23"/>
      <c r="F823" s="24"/>
      <c r="G823" s="25"/>
      <c r="H823" s="62"/>
      <c r="I823" s="26">
        <f t="shared" si="57"/>
        <v>0</v>
      </c>
      <c r="J823" s="27">
        <f t="shared" si="55"/>
        <v>0</v>
      </c>
      <c r="K823" s="28">
        <f t="shared" si="56"/>
        <v>0</v>
      </c>
    </row>
    <row r="824" spans="1:12" x14ac:dyDescent="0.25">
      <c r="B824" s="21" t="s">
        <v>382</v>
      </c>
      <c r="C824" s="21"/>
      <c r="D824" s="22">
        <v>66</v>
      </c>
      <c r="E824" s="23"/>
      <c r="F824" s="24"/>
      <c r="G824" s="25"/>
      <c r="H824" s="62"/>
      <c r="I824" s="26">
        <f t="shared" si="57"/>
        <v>0</v>
      </c>
      <c r="J824" s="27">
        <f t="shared" si="55"/>
        <v>0</v>
      </c>
      <c r="K824" s="28">
        <f t="shared" si="56"/>
        <v>0</v>
      </c>
    </row>
    <row r="825" spans="1:12" x14ac:dyDescent="0.25">
      <c r="B825" s="21" t="s">
        <v>383</v>
      </c>
      <c r="C825" s="21"/>
      <c r="D825" s="22">
        <v>56</v>
      </c>
      <c r="E825" s="23"/>
      <c r="F825" s="24"/>
      <c r="G825" s="25"/>
      <c r="H825" s="62"/>
      <c r="I825" s="26">
        <f t="shared" si="57"/>
        <v>0</v>
      </c>
      <c r="J825" s="27">
        <f t="shared" si="55"/>
        <v>0</v>
      </c>
      <c r="K825" s="28">
        <f t="shared" si="56"/>
        <v>0</v>
      </c>
    </row>
    <row r="826" spans="1:12" x14ac:dyDescent="0.25">
      <c r="B826" s="21" t="s">
        <v>384</v>
      </c>
      <c r="C826" s="21"/>
      <c r="D826" s="22">
        <v>3</v>
      </c>
      <c r="E826" s="23"/>
      <c r="F826" s="24"/>
      <c r="G826" s="25"/>
      <c r="H826" s="62"/>
      <c r="I826" s="26">
        <f t="shared" si="57"/>
        <v>0</v>
      </c>
      <c r="J826" s="27">
        <f t="shared" si="55"/>
        <v>0</v>
      </c>
      <c r="K826" s="28">
        <f t="shared" si="56"/>
        <v>0</v>
      </c>
    </row>
    <row r="827" spans="1:12" s="32" customFormat="1" ht="13" x14ac:dyDescent="0.3">
      <c r="A827" s="32" t="s">
        <v>385</v>
      </c>
      <c r="C827" s="32" t="s">
        <v>386</v>
      </c>
      <c r="D827" s="33"/>
      <c r="H827" s="60"/>
      <c r="I827" s="34"/>
      <c r="J827" s="34"/>
      <c r="K827" s="34"/>
    </row>
    <row r="828" spans="1:12" s="2" customFormat="1" ht="13" x14ac:dyDescent="0.3">
      <c r="A828" s="35"/>
      <c r="B828" s="12" t="s">
        <v>3</v>
      </c>
      <c r="C828" s="13"/>
      <c r="D828" s="14" t="s">
        <v>361</v>
      </c>
      <c r="E828" s="15"/>
      <c r="F828" s="16"/>
      <c r="G828" s="17"/>
      <c r="H828" s="61"/>
      <c r="I828" s="26"/>
      <c r="J828" s="27"/>
      <c r="K828" s="28"/>
      <c r="L828" s="35"/>
    </row>
    <row r="829" spans="1:12" x14ac:dyDescent="0.25">
      <c r="B829" s="21" t="s">
        <v>387</v>
      </c>
      <c r="C829" s="21"/>
      <c r="D829" s="22">
        <v>1.2</v>
      </c>
      <c r="E829" s="23"/>
      <c r="F829" s="24"/>
      <c r="G829" s="25"/>
      <c r="H829" s="62"/>
      <c r="I829" s="26">
        <f t="shared" ref="I829:I835" si="58">D829*E829</f>
        <v>0</v>
      </c>
      <c r="J829" s="27">
        <f t="shared" si="55"/>
        <v>0</v>
      </c>
      <c r="K829" s="28">
        <f t="shared" si="56"/>
        <v>0</v>
      </c>
    </row>
    <row r="830" spans="1:12" x14ac:dyDescent="0.25">
      <c r="B830" s="21" t="s">
        <v>388</v>
      </c>
      <c r="C830" s="21"/>
      <c r="D830" s="22">
        <v>89</v>
      </c>
      <c r="E830" s="23"/>
      <c r="F830" s="24"/>
      <c r="G830" s="25"/>
      <c r="H830" s="62"/>
      <c r="I830" s="26">
        <f t="shared" si="58"/>
        <v>0</v>
      </c>
      <c r="J830" s="27">
        <f t="shared" si="55"/>
        <v>0</v>
      </c>
      <c r="K830" s="28">
        <f t="shared" si="56"/>
        <v>0</v>
      </c>
    </row>
    <row r="831" spans="1:12" x14ac:dyDescent="0.25">
      <c r="B831" s="21" t="s">
        <v>389</v>
      </c>
      <c r="C831" s="21"/>
      <c r="D831" s="22">
        <v>85</v>
      </c>
      <c r="E831" s="23"/>
      <c r="F831" s="24"/>
      <c r="G831" s="25"/>
      <c r="H831" s="62"/>
      <c r="I831" s="26">
        <f t="shared" si="58"/>
        <v>0</v>
      </c>
      <c r="J831" s="27">
        <f t="shared" si="55"/>
        <v>0</v>
      </c>
      <c r="K831" s="28">
        <f t="shared" si="56"/>
        <v>0</v>
      </c>
    </row>
    <row r="832" spans="1:12" x14ac:dyDescent="0.25">
      <c r="B832" s="21" t="s">
        <v>390</v>
      </c>
      <c r="C832" s="21"/>
      <c r="D832" s="22">
        <v>1.66</v>
      </c>
      <c r="E832" s="23"/>
      <c r="F832" s="24"/>
      <c r="G832" s="25"/>
      <c r="H832" s="62"/>
      <c r="I832" s="26">
        <f t="shared" si="58"/>
        <v>0</v>
      </c>
      <c r="J832" s="27">
        <f t="shared" si="55"/>
        <v>0</v>
      </c>
      <c r="K832" s="28">
        <f t="shared" si="56"/>
        <v>0</v>
      </c>
    </row>
    <row r="833" spans="1:12" x14ac:dyDescent="0.25">
      <c r="B833" s="74" t="s">
        <v>723</v>
      </c>
      <c r="C833" s="21"/>
      <c r="D833" s="22">
        <v>3.77</v>
      </c>
      <c r="E833" s="23"/>
      <c r="F833" s="24"/>
      <c r="G833" s="25"/>
      <c r="H833" s="62"/>
      <c r="I833" s="26">
        <f t="shared" si="58"/>
        <v>0</v>
      </c>
      <c r="J833" s="27">
        <f t="shared" si="55"/>
        <v>0</v>
      </c>
      <c r="K833" s="28">
        <f t="shared" si="56"/>
        <v>0</v>
      </c>
    </row>
    <row r="834" spans="1:12" x14ac:dyDescent="0.25">
      <c r="B834" s="21" t="s">
        <v>391</v>
      </c>
      <c r="C834" s="21"/>
      <c r="D834" s="22">
        <v>0.35</v>
      </c>
      <c r="E834" s="23"/>
      <c r="F834" s="24"/>
      <c r="G834" s="25"/>
      <c r="H834" s="62"/>
      <c r="I834" s="26">
        <f t="shared" si="58"/>
        <v>0</v>
      </c>
      <c r="J834" s="27">
        <f t="shared" si="55"/>
        <v>0</v>
      </c>
      <c r="K834" s="28">
        <f t="shared" si="56"/>
        <v>0</v>
      </c>
    </row>
    <row r="835" spans="1:12" x14ac:dyDescent="0.25">
      <c r="B835" s="21" t="s">
        <v>392</v>
      </c>
      <c r="C835" s="21"/>
      <c r="D835" s="22">
        <v>1.2</v>
      </c>
      <c r="E835" s="23"/>
      <c r="F835" s="24"/>
      <c r="G835" s="25"/>
      <c r="H835" s="62"/>
      <c r="I835" s="26">
        <f t="shared" si="58"/>
        <v>0</v>
      </c>
      <c r="J835" s="27">
        <f t="shared" si="55"/>
        <v>0</v>
      </c>
      <c r="K835" s="28">
        <f t="shared" si="56"/>
        <v>0</v>
      </c>
    </row>
    <row r="836" spans="1:12" x14ac:dyDescent="0.25">
      <c r="B836" s="21" t="s">
        <v>393</v>
      </c>
      <c r="C836" s="21"/>
      <c r="D836" s="22"/>
      <c r="E836" s="23"/>
      <c r="F836" s="24"/>
      <c r="G836" s="25"/>
      <c r="H836" s="62"/>
      <c r="I836" s="26"/>
      <c r="J836" s="27"/>
      <c r="K836" s="28"/>
    </row>
    <row r="837" spans="1:12" x14ac:dyDescent="0.25">
      <c r="B837" s="21" t="s">
        <v>624</v>
      </c>
      <c r="C837" s="21"/>
      <c r="D837" s="22">
        <v>9.6</v>
      </c>
      <c r="E837" s="23"/>
      <c r="F837" s="24"/>
      <c r="G837" s="25"/>
      <c r="H837" s="62"/>
      <c r="I837" s="26">
        <f t="shared" ref="I837:I842" si="59">D837*E837</f>
        <v>0</v>
      </c>
      <c r="J837" s="27">
        <f t="shared" si="55"/>
        <v>0</v>
      </c>
      <c r="K837" s="28">
        <f t="shared" si="56"/>
        <v>0</v>
      </c>
    </row>
    <row r="838" spans="1:12" x14ac:dyDescent="0.25">
      <c r="B838" s="21" t="s">
        <v>625</v>
      </c>
      <c r="C838" s="21"/>
      <c r="D838" s="22">
        <v>8.6999999999999993</v>
      </c>
      <c r="E838" s="23"/>
      <c r="F838" s="24"/>
      <c r="G838" s="25"/>
      <c r="H838" s="62"/>
      <c r="I838" s="26">
        <f t="shared" si="59"/>
        <v>0</v>
      </c>
      <c r="J838" s="27">
        <f t="shared" si="55"/>
        <v>0</v>
      </c>
      <c r="K838" s="28">
        <f t="shared" si="56"/>
        <v>0</v>
      </c>
    </row>
    <row r="839" spans="1:12" x14ac:dyDescent="0.25">
      <c r="B839" s="21" t="s">
        <v>626</v>
      </c>
      <c r="C839" s="21"/>
      <c r="D839" s="22">
        <v>7</v>
      </c>
      <c r="E839" s="23"/>
      <c r="F839" s="24"/>
      <c r="G839" s="25"/>
      <c r="H839" s="62"/>
      <c r="I839" s="26">
        <f t="shared" si="59"/>
        <v>0</v>
      </c>
      <c r="J839" s="27">
        <f t="shared" ref="J839:J900" si="60">D839*F839</f>
        <v>0</v>
      </c>
      <c r="K839" s="28">
        <f t="shared" ref="K839:K900" si="61">D839*G839</f>
        <v>0</v>
      </c>
    </row>
    <row r="840" spans="1:12" x14ac:dyDescent="0.25">
      <c r="B840" s="21" t="s">
        <v>627</v>
      </c>
      <c r="C840" s="21"/>
      <c r="D840" s="22">
        <v>6.5</v>
      </c>
      <c r="E840" s="23"/>
      <c r="F840" s="24"/>
      <c r="G840" s="25"/>
      <c r="H840" s="62"/>
      <c r="I840" s="26">
        <f t="shared" si="59"/>
        <v>0</v>
      </c>
      <c r="J840" s="27">
        <f t="shared" si="60"/>
        <v>0</v>
      </c>
      <c r="K840" s="28">
        <f t="shared" si="61"/>
        <v>0</v>
      </c>
    </row>
    <row r="841" spans="1:12" x14ac:dyDescent="0.25">
      <c r="B841" s="21" t="s">
        <v>628</v>
      </c>
      <c r="C841" s="21"/>
      <c r="D841" s="22">
        <v>6.4</v>
      </c>
      <c r="E841" s="23"/>
      <c r="F841" s="24"/>
      <c r="G841" s="25"/>
      <c r="H841" s="62"/>
      <c r="I841" s="26">
        <f t="shared" si="59"/>
        <v>0</v>
      </c>
      <c r="J841" s="27">
        <f t="shared" si="60"/>
        <v>0</v>
      </c>
      <c r="K841" s="28">
        <f t="shared" si="61"/>
        <v>0</v>
      </c>
    </row>
    <row r="842" spans="1:12" x14ac:dyDescent="0.25">
      <c r="B842" s="21" t="s">
        <v>629</v>
      </c>
      <c r="C842" s="21"/>
      <c r="D842" s="22">
        <v>5.3</v>
      </c>
      <c r="E842" s="23"/>
      <c r="F842" s="24"/>
      <c r="G842" s="25"/>
      <c r="H842" s="62"/>
      <c r="I842" s="26">
        <f t="shared" si="59"/>
        <v>0</v>
      </c>
      <c r="J842" s="27">
        <f t="shared" si="60"/>
        <v>0</v>
      </c>
      <c r="K842" s="28">
        <f t="shared" si="61"/>
        <v>0</v>
      </c>
    </row>
    <row r="843" spans="1:12" s="32" customFormat="1" ht="13" x14ac:dyDescent="0.3">
      <c r="A843" s="32" t="s">
        <v>394</v>
      </c>
      <c r="C843" s="32" t="s">
        <v>395</v>
      </c>
      <c r="D843" s="33"/>
      <c r="H843" s="60"/>
      <c r="I843" s="34"/>
      <c r="J843" s="34"/>
      <c r="K843" s="34"/>
    </row>
    <row r="844" spans="1:12" s="2" customFormat="1" ht="13" x14ac:dyDescent="0.3">
      <c r="A844" s="35"/>
      <c r="B844" s="12" t="s">
        <v>396</v>
      </c>
      <c r="C844" s="13"/>
      <c r="D844" s="14" t="s">
        <v>599</v>
      </c>
      <c r="E844" s="15"/>
      <c r="F844" s="16"/>
      <c r="G844" s="17"/>
      <c r="H844" s="61"/>
      <c r="I844" s="26"/>
      <c r="J844" s="27"/>
      <c r="K844" s="28"/>
      <c r="L844" s="35"/>
    </row>
    <row r="845" spans="1:12" ht="13" x14ac:dyDescent="0.3">
      <c r="B845" s="42" t="s">
        <v>397</v>
      </c>
      <c r="C845" s="21"/>
      <c r="D845" s="22"/>
      <c r="E845" s="23"/>
      <c r="F845" s="24"/>
      <c r="G845" s="25"/>
      <c r="H845" s="62"/>
      <c r="I845" s="26"/>
      <c r="J845" s="27"/>
      <c r="K845" s="28"/>
    </row>
    <row r="846" spans="1:12" x14ac:dyDescent="0.25">
      <c r="B846" s="43" t="s">
        <v>608</v>
      </c>
      <c r="C846" s="21"/>
      <c r="D846" s="22">
        <v>11</v>
      </c>
      <c r="E846" s="23"/>
      <c r="F846" s="24"/>
      <c r="G846" s="25"/>
      <c r="H846" s="62"/>
      <c r="I846" s="26">
        <f>D846*E846</f>
        <v>0</v>
      </c>
      <c r="J846" s="27">
        <f t="shared" si="60"/>
        <v>0</v>
      </c>
      <c r="K846" s="28">
        <f t="shared" si="61"/>
        <v>0</v>
      </c>
    </row>
    <row r="847" spans="1:12" x14ac:dyDescent="0.25">
      <c r="B847" s="43" t="s">
        <v>398</v>
      </c>
      <c r="C847" s="21"/>
      <c r="D847" s="22"/>
      <c r="E847" s="23"/>
      <c r="F847" s="24"/>
      <c r="G847" s="25"/>
      <c r="H847" s="62"/>
      <c r="I847" s="26"/>
      <c r="J847" s="27"/>
      <c r="K847" s="28"/>
    </row>
    <row r="848" spans="1:12" x14ac:dyDescent="0.25">
      <c r="B848" s="43" t="s">
        <v>608</v>
      </c>
      <c r="C848" s="21"/>
      <c r="D848" s="22">
        <v>16</v>
      </c>
      <c r="E848" s="23"/>
      <c r="F848" s="24"/>
      <c r="G848" s="25"/>
      <c r="H848" s="62"/>
      <c r="I848" s="26">
        <f>D848*E848</f>
        <v>0</v>
      </c>
      <c r="J848" s="27">
        <f t="shared" si="60"/>
        <v>0</v>
      </c>
      <c r="K848" s="28">
        <f t="shared" si="61"/>
        <v>0</v>
      </c>
    </row>
    <row r="849" spans="2:11" ht="13" x14ac:dyDescent="0.3">
      <c r="B849" s="42" t="s">
        <v>399</v>
      </c>
      <c r="C849" s="21"/>
      <c r="D849" s="22"/>
      <c r="E849" s="23"/>
      <c r="F849" s="24"/>
      <c r="G849" s="25"/>
      <c r="H849" s="62"/>
      <c r="I849" s="26"/>
      <c r="J849" s="27"/>
      <c r="K849" s="28"/>
    </row>
    <row r="850" spans="2:11" x14ac:dyDescent="0.25">
      <c r="B850" s="43" t="s">
        <v>609</v>
      </c>
      <c r="C850" s="21"/>
      <c r="D850" s="22">
        <v>7.7</v>
      </c>
      <c r="E850" s="23"/>
      <c r="F850" s="24"/>
      <c r="G850" s="25"/>
      <c r="H850" s="62"/>
      <c r="I850" s="26">
        <f>D850*E850</f>
        <v>0</v>
      </c>
      <c r="J850" s="27">
        <f t="shared" si="60"/>
        <v>0</v>
      </c>
      <c r="K850" s="28">
        <f t="shared" si="61"/>
        <v>0</v>
      </c>
    </row>
    <row r="851" spans="2:11" x14ac:dyDescent="0.25">
      <c r="B851" s="43" t="s">
        <v>610</v>
      </c>
      <c r="C851" s="21"/>
      <c r="D851" s="22">
        <v>8</v>
      </c>
      <c r="E851" s="23"/>
      <c r="F851" s="24"/>
      <c r="G851" s="25"/>
      <c r="H851" s="62"/>
      <c r="I851" s="26">
        <f>D851*E851</f>
        <v>0</v>
      </c>
      <c r="J851" s="27">
        <f t="shared" si="60"/>
        <v>0</v>
      </c>
      <c r="K851" s="28">
        <f t="shared" si="61"/>
        <v>0</v>
      </c>
    </row>
    <row r="852" spans="2:11" ht="13" x14ac:dyDescent="0.3">
      <c r="B852" s="42" t="s">
        <v>400</v>
      </c>
      <c r="C852" s="21"/>
      <c r="D852" s="22"/>
      <c r="E852" s="23"/>
      <c r="F852" s="24"/>
      <c r="G852" s="25"/>
      <c r="H852" s="62"/>
      <c r="I852" s="26"/>
      <c r="J852" s="27"/>
      <c r="K852" s="28"/>
    </row>
    <row r="853" spans="2:11" x14ac:dyDescent="0.25">
      <c r="B853" s="43" t="s">
        <v>611</v>
      </c>
      <c r="C853" s="21"/>
      <c r="D853" s="22">
        <v>6.7</v>
      </c>
      <c r="E853" s="23"/>
      <c r="F853" s="24">
        <v>2</v>
      </c>
      <c r="G853" s="25"/>
      <c r="H853" s="62"/>
      <c r="I853" s="26">
        <f>D853*E853</f>
        <v>0</v>
      </c>
      <c r="J853" s="27">
        <f t="shared" si="60"/>
        <v>13.4</v>
      </c>
      <c r="K853" s="28">
        <f t="shared" si="61"/>
        <v>0</v>
      </c>
    </row>
    <row r="854" spans="2:11" x14ac:dyDescent="0.25">
      <c r="B854" s="43" t="s">
        <v>612</v>
      </c>
      <c r="C854" s="21"/>
      <c r="D854" s="22">
        <v>7.6</v>
      </c>
      <c r="E854" s="23"/>
      <c r="F854" s="24"/>
      <c r="G854" s="25"/>
      <c r="H854" s="62"/>
      <c r="I854" s="26">
        <f>D854*E854</f>
        <v>0</v>
      </c>
      <c r="J854" s="27">
        <f t="shared" si="60"/>
        <v>0</v>
      </c>
      <c r="K854" s="28">
        <f t="shared" si="61"/>
        <v>0</v>
      </c>
    </row>
    <row r="855" spans="2:11" x14ac:dyDescent="0.25">
      <c r="B855" s="75" t="s">
        <v>724</v>
      </c>
      <c r="C855" s="21"/>
      <c r="D855" s="22">
        <v>7.1</v>
      </c>
      <c r="E855" s="23"/>
      <c r="F855" s="24"/>
      <c r="G855" s="25"/>
      <c r="H855" s="62"/>
      <c r="I855" s="26">
        <f>D855*E855</f>
        <v>0</v>
      </c>
      <c r="J855" s="27">
        <f t="shared" si="60"/>
        <v>0</v>
      </c>
      <c r="K855" s="28">
        <f t="shared" si="61"/>
        <v>0</v>
      </c>
    </row>
    <row r="856" spans="2:11" x14ac:dyDescent="0.25">
      <c r="B856" s="43" t="s">
        <v>617</v>
      </c>
      <c r="C856" s="21"/>
      <c r="D856" s="22">
        <v>3.9</v>
      </c>
      <c r="E856" s="23"/>
      <c r="F856" s="24"/>
      <c r="G856" s="25"/>
      <c r="H856" s="62"/>
      <c r="I856" s="26">
        <f>D856*E856</f>
        <v>0</v>
      </c>
      <c r="J856" s="27">
        <f t="shared" si="60"/>
        <v>0</v>
      </c>
      <c r="K856" s="28">
        <f t="shared" si="61"/>
        <v>0</v>
      </c>
    </row>
    <row r="857" spans="2:11" ht="13" x14ac:dyDescent="0.3">
      <c r="B857" s="44" t="s">
        <v>401</v>
      </c>
      <c r="C857" s="21"/>
      <c r="D857" s="22"/>
      <c r="E857" s="23"/>
      <c r="F857" s="24"/>
      <c r="G857" s="25"/>
      <c r="H857" s="62"/>
      <c r="I857" s="26"/>
      <c r="J857" s="27"/>
      <c r="K857" s="28"/>
    </row>
    <row r="858" spans="2:11" x14ac:dyDescent="0.25">
      <c r="B858" s="43" t="s">
        <v>613</v>
      </c>
      <c r="C858" s="21"/>
      <c r="D858" s="22">
        <v>15</v>
      </c>
      <c r="E858" s="23"/>
      <c r="F858" s="24"/>
      <c r="G858" s="25"/>
      <c r="H858" s="62"/>
      <c r="I858" s="26">
        <f>D858*E858</f>
        <v>0</v>
      </c>
      <c r="J858" s="27">
        <f t="shared" si="60"/>
        <v>0</v>
      </c>
      <c r="K858" s="28">
        <f t="shared" si="61"/>
        <v>0</v>
      </c>
    </row>
    <row r="859" spans="2:11" x14ac:dyDescent="0.25">
      <c r="B859" s="43" t="s">
        <v>614</v>
      </c>
      <c r="C859" s="21"/>
      <c r="D859" s="22">
        <v>11</v>
      </c>
      <c r="E859" s="23"/>
      <c r="F859" s="24"/>
      <c r="G859" s="25"/>
      <c r="H859" s="62"/>
      <c r="I859" s="26">
        <f>D859*E859</f>
        <v>0</v>
      </c>
      <c r="J859" s="27">
        <f t="shared" si="60"/>
        <v>0</v>
      </c>
      <c r="K859" s="28">
        <f t="shared" si="61"/>
        <v>0</v>
      </c>
    </row>
    <row r="860" spans="2:11" x14ac:dyDescent="0.25">
      <c r="B860" s="43" t="s">
        <v>402</v>
      </c>
      <c r="C860" s="21"/>
      <c r="D860" s="22">
        <v>3.5</v>
      </c>
      <c r="E860" s="23"/>
      <c r="F860" s="24"/>
      <c r="G860" s="25"/>
      <c r="H860" s="62"/>
      <c r="I860" s="26">
        <f>D860*E860</f>
        <v>0</v>
      </c>
      <c r="J860" s="27">
        <f t="shared" si="60"/>
        <v>0</v>
      </c>
      <c r="K860" s="28">
        <f t="shared" si="61"/>
        <v>0</v>
      </c>
    </row>
    <row r="861" spans="2:11" ht="13" x14ac:dyDescent="0.3">
      <c r="B861" s="42" t="s">
        <v>403</v>
      </c>
      <c r="C861" s="21"/>
      <c r="D861" s="22"/>
      <c r="E861" s="23"/>
      <c r="F861" s="24"/>
      <c r="G861" s="25"/>
      <c r="H861" s="62"/>
      <c r="I861" s="26"/>
      <c r="J861" s="27"/>
      <c r="K861" s="28"/>
    </row>
    <row r="862" spans="2:11" x14ac:dyDescent="0.25">
      <c r="B862" s="43" t="s">
        <v>615</v>
      </c>
      <c r="C862" s="21"/>
      <c r="D862" s="22">
        <v>9.1999999999999993</v>
      </c>
      <c r="E862" s="23"/>
      <c r="F862" s="24"/>
      <c r="G862" s="25"/>
      <c r="H862" s="62"/>
      <c r="I862" s="26">
        <f>D862*E862</f>
        <v>0</v>
      </c>
      <c r="J862" s="27">
        <f t="shared" si="60"/>
        <v>0</v>
      </c>
      <c r="K862" s="28">
        <f t="shared" si="61"/>
        <v>0</v>
      </c>
    </row>
    <row r="863" spans="2:11" ht="13" x14ac:dyDescent="0.3">
      <c r="B863" s="42" t="s">
        <v>404</v>
      </c>
      <c r="C863" s="21"/>
      <c r="D863" s="22"/>
      <c r="E863" s="23"/>
      <c r="F863" s="24"/>
      <c r="G863" s="25"/>
      <c r="H863" s="62"/>
      <c r="I863" s="26"/>
      <c r="J863" s="27"/>
      <c r="K863" s="28"/>
    </row>
    <row r="864" spans="2:11" x14ac:dyDescent="0.25">
      <c r="B864" s="43" t="s">
        <v>616</v>
      </c>
      <c r="C864" s="21"/>
      <c r="D864" s="22"/>
      <c r="E864" s="23"/>
      <c r="F864" s="24"/>
      <c r="G864" s="25"/>
      <c r="H864" s="62"/>
      <c r="I864" s="26"/>
      <c r="J864" s="27"/>
      <c r="K864" s="28"/>
    </row>
    <row r="865" spans="1:12" x14ac:dyDescent="0.25">
      <c r="B865" s="21" t="s">
        <v>619</v>
      </c>
      <c r="C865" s="21"/>
      <c r="D865" s="22">
        <v>0.84</v>
      </c>
      <c r="E865" s="23"/>
      <c r="F865" s="24"/>
      <c r="G865" s="25"/>
      <c r="H865" s="62"/>
      <c r="I865" s="26">
        <f>D865*E865</f>
        <v>0</v>
      </c>
      <c r="J865" s="27">
        <f t="shared" si="60"/>
        <v>0</v>
      </c>
      <c r="K865" s="28">
        <f t="shared" si="61"/>
        <v>0</v>
      </c>
    </row>
    <row r="866" spans="1:12" x14ac:dyDescent="0.25">
      <c r="B866" s="21" t="s">
        <v>620</v>
      </c>
      <c r="C866" s="21"/>
      <c r="D866" s="22">
        <v>5.2</v>
      </c>
      <c r="E866" s="23"/>
      <c r="F866" s="24"/>
      <c r="G866" s="25"/>
      <c r="H866" s="62"/>
      <c r="I866" s="26">
        <f>D866*E866</f>
        <v>0</v>
      </c>
      <c r="J866" s="27">
        <f t="shared" si="60"/>
        <v>0</v>
      </c>
      <c r="K866" s="28">
        <f t="shared" si="61"/>
        <v>0</v>
      </c>
    </row>
    <row r="867" spans="1:12" x14ac:dyDescent="0.25">
      <c r="B867" s="21" t="s">
        <v>621</v>
      </c>
      <c r="C867" s="21"/>
      <c r="D867" s="22">
        <v>1.1000000000000001</v>
      </c>
      <c r="E867" s="23"/>
      <c r="F867" s="24"/>
      <c r="G867" s="25"/>
      <c r="H867" s="62"/>
      <c r="I867" s="26">
        <f>D867*E867</f>
        <v>0</v>
      </c>
      <c r="J867" s="27">
        <f t="shared" si="60"/>
        <v>0</v>
      </c>
      <c r="K867" s="28">
        <f t="shared" si="61"/>
        <v>0</v>
      </c>
    </row>
    <row r="868" spans="1:12" x14ac:dyDescent="0.25">
      <c r="B868" s="21" t="s">
        <v>618</v>
      </c>
      <c r="C868" s="21"/>
      <c r="D868" s="22"/>
      <c r="E868" s="23"/>
      <c r="F868" s="24"/>
      <c r="G868" s="25"/>
      <c r="H868" s="62"/>
      <c r="I868" s="26"/>
      <c r="J868" s="27"/>
      <c r="K868" s="28"/>
    </row>
    <row r="869" spans="1:12" x14ac:dyDescent="0.25">
      <c r="B869" s="21" t="s">
        <v>622</v>
      </c>
      <c r="C869" s="21"/>
      <c r="D869" s="22">
        <v>2.8</v>
      </c>
      <c r="E869" s="23"/>
      <c r="F869" s="24"/>
      <c r="G869" s="25"/>
      <c r="H869" s="62"/>
      <c r="I869" s="26">
        <f>D869*E869</f>
        <v>0</v>
      </c>
      <c r="J869" s="27">
        <f t="shared" si="60"/>
        <v>0</v>
      </c>
      <c r="K869" s="28">
        <f t="shared" si="61"/>
        <v>0</v>
      </c>
    </row>
    <row r="870" spans="1:12" x14ac:dyDescent="0.25">
      <c r="B870" s="21" t="s">
        <v>623</v>
      </c>
      <c r="C870" s="21"/>
      <c r="D870" s="22">
        <v>5.2</v>
      </c>
      <c r="E870" s="23"/>
      <c r="F870" s="24"/>
      <c r="G870" s="25"/>
      <c r="H870" s="62"/>
      <c r="I870" s="26">
        <f>D870*E870</f>
        <v>0</v>
      </c>
      <c r="J870" s="27">
        <f t="shared" si="60"/>
        <v>0</v>
      </c>
      <c r="K870" s="28">
        <f t="shared" si="61"/>
        <v>0</v>
      </c>
    </row>
    <row r="871" spans="1:12" s="32" customFormat="1" ht="13" x14ac:dyDescent="0.3">
      <c r="A871" s="32" t="s">
        <v>405</v>
      </c>
      <c r="C871" s="32" t="s">
        <v>406</v>
      </c>
      <c r="D871" s="33"/>
      <c r="H871" s="60"/>
      <c r="I871" s="34"/>
      <c r="J871" s="34"/>
      <c r="K871" s="34"/>
    </row>
    <row r="872" spans="1:12" s="32" customFormat="1" ht="13" x14ac:dyDescent="0.3">
      <c r="A872" s="32" t="s">
        <v>407</v>
      </c>
      <c r="C872" s="32" t="s">
        <v>408</v>
      </c>
      <c r="D872" s="33"/>
      <c r="H872" s="60"/>
      <c r="I872" s="34"/>
      <c r="J872" s="34"/>
      <c r="K872" s="34"/>
    </row>
    <row r="873" spans="1:12" s="2" customFormat="1" ht="13" x14ac:dyDescent="0.3">
      <c r="A873" s="35"/>
      <c r="B873" s="13"/>
      <c r="C873" s="13"/>
      <c r="D873" s="14" t="s">
        <v>10</v>
      </c>
      <c r="E873" s="15"/>
      <c r="F873" s="16"/>
      <c r="G873" s="17"/>
      <c r="H873" s="61"/>
      <c r="I873" s="26"/>
      <c r="J873" s="27"/>
      <c r="K873" s="28"/>
      <c r="L873" s="35"/>
    </row>
    <row r="874" spans="1:12" ht="13" x14ac:dyDescent="0.3">
      <c r="B874" s="45" t="s">
        <v>409</v>
      </c>
      <c r="C874" s="21"/>
      <c r="D874" s="22"/>
      <c r="E874" s="23"/>
      <c r="F874" s="24"/>
      <c r="G874" s="25"/>
      <c r="H874" s="62"/>
      <c r="I874" s="26"/>
      <c r="J874" s="27"/>
      <c r="K874" s="28"/>
    </row>
    <row r="875" spans="1:12" x14ac:dyDescent="0.25">
      <c r="B875" s="43" t="s">
        <v>410</v>
      </c>
      <c r="C875" s="21"/>
      <c r="D875" s="22">
        <v>186</v>
      </c>
      <c r="E875" s="23"/>
      <c r="F875" s="24"/>
      <c r="G875" s="25"/>
      <c r="H875" s="62"/>
      <c r="I875" s="26">
        <f>D875*E875</f>
        <v>0</v>
      </c>
      <c r="J875" s="27">
        <f t="shared" si="60"/>
        <v>0</v>
      </c>
      <c r="K875" s="28">
        <f t="shared" si="61"/>
        <v>0</v>
      </c>
    </row>
    <row r="876" spans="1:12" x14ac:dyDescent="0.25">
      <c r="B876" s="43" t="s">
        <v>411</v>
      </c>
      <c r="C876" s="21"/>
      <c r="D876" s="22">
        <v>15</v>
      </c>
      <c r="E876" s="23"/>
      <c r="F876" s="24"/>
      <c r="G876" s="25"/>
      <c r="H876" s="62"/>
      <c r="I876" s="26">
        <f>D876*E876</f>
        <v>0</v>
      </c>
      <c r="J876" s="27">
        <f t="shared" si="60"/>
        <v>0</v>
      </c>
      <c r="K876" s="28">
        <f t="shared" si="61"/>
        <v>0</v>
      </c>
    </row>
    <row r="877" spans="1:12" x14ac:dyDescent="0.25">
      <c r="B877" s="43" t="s">
        <v>412</v>
      </c>
      <c r="C877" s="21"/>
      <c r="D877" s="22">
        <v>12</v>
      </c>
      <c r="E877" s="23"/>
      <c r="F877" s="24"/>
      <c r="G877" s="25"/>
      <c r="H877" s="62"/>
      <c r="I877" s="26">
        <f>D877*E877</f>
        <v>0</v>
      </c>
      <c r="J877" s="27">
        <f t="shared" si="60"/>
        <v>0</v>
      </c>
      <c r="K877" s="28">
        <f t="shared" si="61"/>
        <v>0</v>
      </c>
    </row>
    <row r="878" spans="1:12" ht="13" x14ac:dyDescent="0.3">
      <c r="B878" s="45" t="s">
        <v>413</v>
      </c>
      <c r="C878" s="21"/>
      <c r="D878" s="22"/>
      <c r="E878" s="23"/>
      <c r="F878" s="24"/>
      <c r="G878" s="25"/>
      <c r="H878" s="62"/>
      <c r="I878" s="26"/>
      <c r="J878" s="27"/>
      <c r="K878" s="28"/>
    </row>
    <row r="879" spans="1:12" x14ac:dyDescent="0.25">
      <c r="B879" s="43" t="s">
        <v>414</v>
      </c>
      <c r="C879" s="21"/>
      <c r="D879" s="22">
        <v>3.9</v>
      </c>
      <c r="E879" s="23"/>
      <c r="F879" s="24">
        <v>3</v>
      </c>
      <c r="G879" s="25"/>
      <c r="H879" s="62"/>
      <c r="I879" s="26">
        <f>D879*E879</f>
        <v>0</v>
      </c>
      <c r="J879" s="27">
        <f t="shared" si="60"/>
        <v>11.7</v>
      </c>
      <c r="K879" s="28">
        <f t="shared" si="61"/>
        <v>0</v>
      </c>
    </row>
    <row r="880" spans="1:12" ht="13" x14ac:dyDescent="0.3">
      <c r="B880" s="45" t="s">
        <v>415</v>
      </c>
      <c r="C880" s="21"/>
      <c r="D880" s="22"/>
      <c r="E880" s="23"/>
      <c r="F880" s="24"/>
      <c r="G880" s="25"/>
      <c r="H880" s="62"/>
      <c r="I880" s="26"/>
      <c r="J880" s="27"/>
      <c r="K880" s="28"/>
    </row>
    <row r="881" spans="1:12" x14ac:dyDescent="0.25">
      <c r="B881" s="43" t="s">
        <v>416</v>
      </c>
      <c r="C881" s="21"/>
      <c r="D881" s="22">
        <v>4.4000000000000004</v>
      </c>
      <c r="E881" s="23"/>
      <c r="F881" s="24"/>
      <c r="G881" s="25"/>
      <c r="H881" s="62"/>
      <c r="I881" s="26">
        <f>D881*E881</f>
        <v>0</v>
      </c>
      <c r="J881" s="27">
        <f t="shared" si="60"/>
        <v>0</v>
      </c>
      <c r="K881" s="28">
        <f t="shared" si="61"/>
        <v>0</v>
      </c>
    </row>
    <row r="882" spans="1:12" x14ac:dyDescent="0.25">
      <c r="B882" s="43" t="s">
        <v>417</v>
      </c>
      <c r="C882" s="21"/>
      <c r="D882" s="22">
        <v>4.7</v>
      </c>
      <c r="E882" s="23"/>
      <c r="F882" s="24"/>
      <c r="G882" s="25"/>
      <c r="H882" s="62"/>
      <c r="I882" s="26">
        <f>D882*E882</f>
        <v>0</v>
      </c>
      <c r="J882" s="27">
        <f t="shared" si="60"/>
        <v>0</v>
      </c>
      <c r="K882" s="28">
        <f t="shared" si="61"/>
        <v>0</v>
      </c>
    </row>
    <row r="883" spans="1:12" x14ac:dyDescent="0.25">
      <c r="B883" s="43" t="s">
        <v>418</v>
      </c>
      <c r="C883" s="21"/>
      <c r="D883" s="22">
        <v>0.6</v>
      </c>
      <c r="E883" s="23"/>
      <c r="F883" s="24"/>
      <c r="G883" s="25"/>
      <c r="H883" s="62"/>
      <c r="I883" s="26">
        <f>D883*E883</f>
        <v>0</v>
      </c>
      <c r="J883" s="27">
        <f t="shared" si="60"/>
        <v>0</v>
      </c>
      <c r="K883" s="28">
        <f t="shared" si="61"/>
        <v>0</v>
      </c>
    </row>
    <row r="884" spans="1:12" x14ac:dyDescent="0.25">
      <c r="B884" s="43" t="s">
        <v>419</v>
      </c>
      <c r="C884" s="21"/>
      <c r="D884" s="22">
        <v>1.3</v>
      </c>
      <c r="E884" s="23"/>
      <c r="F884" s="24"/>
      <c r="G884" s="25"/>
      <c r="H884" s="62"/>
      <c r="I884" s="26">
        <f>D884*E884</f>
        <v>0</v>
      </c>
      <c r="J884" s="27">
        <f t="shared" si="60"/>
        <v>0</v>
      </c>
      <c r="K884" s="28">
        <f t="shared" si="61"/>
        <v>0</v>
      </c>
    </row>
    <row r="885" spans="1:12" ht="13" x14ac:dyDescent="0.3">
      <c r="B885" s="45" t="s">
        <v>420</v>
      </c>
      <c r="C885" s="21"/>
      <c r="D885" s="22"/>
      <c r="E885" s="23"/>
      <c r="F885" s="24"/>
      <c r="G885" s="25"/>
      <c r="H885" s="62"/>
      <c r="I885" s="26"/>
      <c r="J885" s="27"/>
      <c r="K885" s="28"/>
    </row>
    <row r="886" spans="1:12" x14ac:dyDescent="0.25">
      <c r="B886" s="43" t="s">
        <v>421</v>
      </c>
      <c r="C886" s="21"/>
      <c r="D886" s="22">
        <v>181</v>
      </c>
      <c r="E886" s="23"/>
      <c r="F886" s="24"/>
      <c r="G886" s="25"/>
      <c r="H886" s="62"/>
      <c r="I886" s="26">
        <f>D886*E886</f>
        <v>0</v>
      </c>
      <c r="J886" s="27">
        <f t="shared" si="60"/>
        <v>0</v>
      </c>
      <c r="K886" s="28">
        <f t="shared" si="61"/>
        <v>0</v>
      </c>
    </row>
    <row r="887" spans="1:12" x14ac:dyDescent="0.25">
      <c r="B887" s="75" t="s">
        <v>725</v>
      </c>
      <c r="C887" s="21"/>
      <c r="D887" s="22">
        <v>14637</v>
      </c>
      <c r="E887" s="23"/>
      <c r="F887" s="24"/>
      <c r="G887" s="25"/>
      <c r="H887" s="62"/>
      <c r="I887" s="26">
        <f>D887*E887</f>
        <v>0</v>
      </c>
      <c r="J887" s="27">
        <f t="shared" si="60"/>
        <v>0</v>
      </c>
      <c r="K887" s="28">
        <f t="shared" si="61"/>
        <v>0</v>
      </c>
    </row>
    <row r="888" spans="1:12" x14ac:dyDescent="0.25">
      <c r="B888" s="43" t="s">
        <v>422</v>
      </c>
      <c r="C888" s="21"/>
      <c r="D888" s="22">
        <v>8601</v>
      </c>
      <c r="E888" s="23"/>
      <c r="F888" s="24"/>
      <c r="G888" s="25"/>
      <c r="H888" s="62"/>
      <c r="I888" s="26">
        <f>D888*E888</f>
        <v>0</v>
      </c>
      <c r="J888" s="27">
        <f t="shared" si="60"/>
        <v>0</v>
      </c>
      <c r="K888" s="28">
        <f t="shared" si="61"/>
        <v>0</v>
      </c>
    </row>
    <row r="889" spans="1:12" x14ac:dyDescent="0.25">
      <c r="B889" s="21" t="s">
        <v>423</v>
      </c>
      <c r="C889" s="21"/>
      <c r="D889" s="22">
        <v>99</v>
      </c>
      <c r="E889" s="23"/>
      <c r="F889" s="24"/>
      <c r="G889" s="25"/>
      <c r="H889" s="62"/>
      <c r="I889" s="26">
        <f>D889*E889</f>
        <v>0</v>
      </c>
      <c r="J889" s="27">
        <f t="shared" si="60"/>
        <v>0</v>
      </c>
      <c r="K889" s="28">
        <f t="shared" si="61"/>
        <v>0</v>
      </c>
    </row>
    <row r="890" spans="1:12" s="32" customFormat="1" ht="13" x14ac:dyDescent="0.3">
      <c r="A890" s="32" t="s">
        <v>424</v>
      </c>
      <c r="C890" s="32" t="s">
        <v>425</v>
      </c>
      <c r="D890" s="33"/>
      <c r="H890" s="60"/>
      <c r="I890" s="34"/>
      <c r="J890" s="34"/>
      <c r="K890" s="34"/>
    </row>
    <row r="891" spans="1:12" s="32" customFormat="1" ht="13" x14ac:dyDescent="0.3">
      <c r="A891" s="32" t="s">
        <v>426</v>
      </c>
      <c r="C891" s="32" t="s">
        <v>427</v>
      </c>
      <c r="D891" s="33"/>
      <c r="H891" s="60"/>
      <c r="I891" s="34"/>
      <c r="J891" s="34"/>
      <c r="K891" s="34"/>
    </row>
    <row r="892" spans="1:12" s="2" customFormat="1" ht="13" x14ac:dyDescent="0.3">
      <c r="A892" s="35"/>
      <c r="B892" s="46" t="s">
        <v>428</v>
      </c>
      <c r="C892" s="13"/>
      <c r="D892" s="14" t="s">
        <v>10</v>
      </c>
      <c r="E892" s="15"/>
      <c r="F892" s="16"/>
      <c r="G892" s="17"/>
      <c r="H892" s="61"/>
      <c r="I892" s="26"/>
      <c r="J892" s="27"/>
      <c r="K892" s="28"/>
      <c r="L892" s="35"/>
    </row>
    <row r="893" spans="1:12" x14ac:dyDescent="0.25">
      <c r="B893" s="21" t="s">
        <v>429</v>
      </c>
      <c r="C893" s="21"/>
      <c r="D893" s="22">
        <v>11</v>
      </c>
      <c r="E893" s="23"/>
      <c r="F893" s="24">
        <v>4</v>
      </c>
      <c r="G893" s="25"/>
      <c r="H893" s="62"/>
      <c r="I893" s="26">
        <f>D893*E893</f>
        <v>0</v>
      </c>
      <c r="J893" s="27">
        <f t="shared" si="60"/>
        <v>44</v>
      </c>
      <c r="K893" s="28">
        <f t="shared" si="61"/>
        <v>0</v>
      </c>
    </row>
    <row r="894" spans="1:12" x14ac:dyDescent="0.25">
      <c r="B894" s="21" t="s">
        <v>430</v>
      </c>
      <c r="C894" s="21"/>
      <c r="D894" s="22">
        <v>3</v>
      </c>
      <c r="E894" s="23"/>
      <c r="F894" s="24"/>
      <c r="G894" s="25"/>
      <c r="H894" s="62"/>
      <c r="I894" s="26">
        <f>D894*E894</f>
        <v>0</v>
      </c>
      <c r="J894" s="27">
        <f t="shared" si="60"/>
        <v>0</v>
      </c>
      <c r="K894" s="28">
        <f t="shared" si="61"/>
        <v>0</v>
      </c>
    </row>
    <row r="895" spans="1:12" x14ac:dyDescent="0.25">
      <c r="B895" s="21" t="s">
        <v>431</v>
      </c>
      <c r="C895" s="21"/>
      <c r="D895" s="22" t="s">
        <v>8</v>
      </c>
      <c r="E895" s="29"/>
      <c r="F895" s="30"/>
      <c r="G895" s="31"/>
      <c r="H895" s="63"/>
      <c r="I895" s="26"/>
      <c r="J895" s="27"/>
      <c r="K895" s="28"/>
    </row>
    <row r="896" spans="1:12" x14ac:dyDescent="0.25">
      <c r="B896" s="21" t="s">
        <v>432</v>
      </c>
      <c r="C896" s="21"/>
      <c r="D896" s="22">
        <v>20691</v>
      </c>
      <c r="E896" s="23"/>
      <c r="F896" s="24"/>
      <c r="G896" s="25"/>
      <c r="H896" s="62"/>
      <c r="I896" s="26">
        <f>D896*E896</f>
        <v>0</v>
      </c>
      <c r="J896" s="27">
        <f t="shared" si="60"/>
        <v>0</v>
      </c>
      <c r="K896" s="28">
        <f t="shared" si="61"/>
        <v>0</v>
      </c>
    </row>
    <row r="897" spans="1:12" x14ac:dyDescent="0.25">
      <c r="B897" s="74" t="s">
        <v>726</v>
      </c>
      <c r="C897" s="21"/>
      <c r="D897" s="22">
        <v>7</v>
      </c>
      <c r="E897" s="23"/>
      <c r="F897" s="24"/>
      <c r="G897" s="25"/>
      <c r="H897" s="62"/>
      <c r="I897" s="26">
        <f>D897*E897</f>
        <v>0</v>
      </c>
      <c r="J897" s="27">
        <f t="shared" si="60"/>
        <v>0</v>
      </c>
      <c r="K897" s="28">
        <f t="shared" si="61"/>
        <v>0</v>
      </c>
    </row>
    <row r="898" spans="1:12" x14ac:dyDescent="0.25">
      <c r="B898" s="21" t="s">
        <v>433</v>
      </c>
      <c r="C898" s="21"/>
      <c r="D898" s="22" t="s">
        <v>8</v>
      </c>
      <c r="E898" s="29"/>
      <c r="F898" s="30"/>
      <c r="G898" s="31"/>
      <c r="H898" s="63"/>
      <c r="I898" s="26"/>
      <c r="J898" s="27"/>
      <c r="K898" s="28"/>
    </row>
    <row r="899" spans="1:12" x14ac:dyDescent="0.25">
      <c r="B899" s="21" t="s">
        <v>434</v>
      </c>
      <c r="C899" s="21"/>
      <c r="D899" s="22">
        <v>136</v>
      </c>
      <c r="E899" s="23"/>
      <c r="F899" s="24"/>
      <c r="G899" s="25"/>
      <c r="H899" s="62"/>
      <c r="I899" s="26">
        <f>D899*E899</f>
        <v>0</v>
      </c>
      <c r="J899" s="27">
        <f t="shared" si="60"/>
        <v>0</v>
      </c>
      <c r="K899" s="28">
        <f t="shared" si="61"/>
        <v>0</v>
      </c>
    </row>
    <row r="900" spans="1:12" x14ac:dyDescent="0.25">
      <c r="B900" s="74" t="s">
        <v>727</v>
      </c>
      <c r="C900" s="21"/>
      <c r="D900" s="22">
        <v>25</v>
      </c>
      <c r="E900" s="23"/>
      <c r="F900" s="24"/>
      <c r="G900" s="25"/>
      <c r="H900" s="62"/>
      <c r="I900" s="26">
        <f>D900*E900</f>
        <v>0</v>
      </c>
      <c r="J900" s="27">
        <f t="shared" si="60"/>
        <v>0</v>
      </c>
      <c r="K900" s="28">
        <f t="shared" si="61"/>
        <v>0</v>
      </c>
    </row>
    <row r="901" spans="1:12" x14ac:dyDescent="0.25">
      <c r="B901" s="74" t="s">
        <v>728</v>
      </c>
      <c r="C901" s="21"/>
      <c r="D901" s="22" t="s">
        <v>8</v>
      </c>
      <c r="E901" s="29"/>
      <c r="F901" s="30"/>
      <c r="G901" s="31"/>
      <c r="H901" s="63"/>
      <c r="I901" s="26"/>
      <c r="J901" s="27"/>
      <c r="K901" s="28"/>
    </row>
    <row r="902" spans="1:12" x14ac:dyDescent="0.25">
      <c r="B902" s="74" t="s">
        <v>729</v>
      </c>
      <c r="C902" s="21"/>
      <c r="D902" s="22" t="s">
        <v>8</v>
      </c>
      <c r="E902" s="29"/>
      <c r="F902" s="30"/>
      <c r="G902" s="31"/>
      <c r="H902" s="63"/>
      <c r="I902" s="26"/>
      <c r="J902" s="27"/>
      <c r="K902" s="28"/>
    </row>
    <row r="903" spans="1:12" s="32" customFormat="1" ht="13" x14ac:dyDescent="0.3">
      <c r="A903" s="32" t="s">
        <v>435</v>
      </c>
      <c r="C903" s="32" t="s">
        <v>436</v>
      </c>
      <c r="D903" s="33"/>
      <c r="H903" s="60"/>
      <c r="I903" s="34"/>
      <c r="J903" s="34"/>
      <c r="K903" s="34"/>
    </row>
    <row r="904" spans="1:12" s="2" customFormat="1" ht="13" x14ac:dyDescent="0.3">
      <c r="A904" s="35"/>
      <c r="B904" s="46" t="s">
        <v>437</v>
      </c>
      <c r="C904" s="13"/>
      <c r="D904" s="14" t="s">
        <v>10</v>
      </c>
      <c r="E904" s="15"/>
      <c r="F904" s="16"/>
      <c r="G904" s="17"/>
      <c r="H904" s="61"/>
      <c r="I904" s="26"/>
      <c r="J904" s="27"/>
      <c r="K904" s="28"/>
      <c r="L904" s="35"/>
    </row>
    <row r="905" spans="1:12" x14ac:dyDescent="0.25">
      <c r="B905" s="21" t="s">
        <v>438</v>
      </c>
      <c r="C905" s="21"/>
      <c r="D905" s="22">
        <v>30487</v>
      </c>
      <c r="E905" s="23"/>
      <c r="F905" s="24"/>
      <c r="G905" s="25"/>
      <c r="H905" s="62"/>
      <c r="I905" s="26">
        <f t="shared" ref="I905:I923" si="62">D905*E905</f>
        <v>0</v>
      </c>
      <c r="J905" s="27">
        <f t="shared" ref="J905:J965" si="63">D905*F905</f>
        <v>0</v>
      </c>
      <c r="K905" s="28">
        <f t="shared" ref="K905:K965" si="64">D905*G905</f>
        <v>0</v>
      </c>
    </row>
    <row r="906" spans="1:12" x14ac:dyDescent="0.25">
      <c r="B906" s="21" t="s">
        <v>439</v>
      </c>
      <c r="C906" s="21"/>
      <c r="D906" s="22">
        <v>209610</v>
      </c>
      <c r="E906" s="23"/>
      <c r="F906" s="24"/>
      <c r="G906" s="25"/>
      <c r="H906" s="62"/>
      <c r="I906" s="26">
        <f t="shared" si="62"/>
        <v>0</v>
      </c>
      <c r="J906" s="27">
        <f t="shared" si="63"/>
        <v>0</v>
      </c>
      <c r="K906" s="28">
        <f t="shared" si="64"/>
        <v>0</v>
      </c>
    </row>
    <row r="907" spans="1:12" x14ac:dyDescent="0.25">
      <c r="B907" s="21" t="s">
        <v>440</v>
      </c>
      <c r="C907" s="21"/>
      <c r="D907" s="22">
        <v>24809</v>
      </c>
      <c r="E907" s="23"/>
      <c r="F907" s="24"/>
      <c r="G907" s="25"/>
      <c r="H907" s="62"/>
      <c r="I907" s="26">
        <f t="shared" si="62"/>
        <v>0</v>
      </c>
      <c r="J907" s="27">
        <f t="shared" si="63"/>
        <v>0</v>
      </c>
      <c r="K907" s="28">
        <f t="shared" si="64"/>
        <v>0</v>
      </c>
    </row>
    <row r="908" spans="1:12" x14ac:dyDescent="0.25">
      <c r="B908" s="21" t="s">
        <v>441</v>
      </c>
      <c r="C908" s="21"/>
      <c r="D908" s="22">
        <v>290</v>
      </c>
      <c r="E908" s="23"/>
      <c r="F908" s="24"/>
      <c r="G908" s="25"/>
      <c r="H908" s="62"/>
      <c r="I908" s="26">
        <f t="shared" si="62"/>
        <v>0</v>
      </c>
      <c r="J908" s="27">
        <f t="shared" si="63"/>
        <v>0</v>
      </c>
      <c r="K908" s="28">
        <f t="shared" si="64"/>
        <v>0</v>
      </c>
    </row>
    <row r="909" spans="1:12" x14ac:dyDescent="0.25">
      <c r="B909" s="21" t="s">
        <v>442</v>
      </c>
      <c r="C909" s="21"/>
      <c r="D909" s="22">
        <v>8185</v>
      </c>
      <c r="E909" s="23"/>
      <c r="F909" s="24"/>
      <c r="G909" s="25"/>
      <c r="H909" s="62"/>
      <c r="I909" s="26">
        <f t="shared" si="62"/>
        <v>0</v>
      </c>
      <c r="J909" s="27">
        <f t="shared" si="63"/>
        <v>0</v>
      </c>
      <c r="K909" s="28">
        <f t="shared" si="64"/>
        <v>0</v>
      </c>
    </row>
    <row r="910" spans="1:12" x14ac:dyDescent="0.25">
      <c r="B910" s="21" t="s">
        <v>443</v>
      </c>
      <c r="C910" s="21"/>
      <c r="D910" s="22">
        <v>1728</v>
      </c>
      <c r="E910" s="23"/>
      <c r="F910" s="24"/>
      <c r="G910" s="25"/>
      <c r="H910" s="62"/>
      <c r="I910" s="26">
        <f t="shared" si="62"/>
        <v>0</v>
      </c>
      <c r="J910" s="27">
        <f t="shared" si="63"/>
        <v>0</v>
      </c>
      <c r="K910" s="28">
        <f t="shared" si="64"/>
        <v>0</v>
      </c>
    </row>
    <row r="911" spans="1:12" x14ac:dyDescent="0.25">
      <c r="B911" s="21" t="s">
        <v>444</v>
      </c>
      <c r="C911" s="21"/>
      <c r="D911" s="22">
        <v>1080</v>
      </c>
      <c r="E911" s="23"/>
      <c r="F911" s="24"/>
      <c r="G911" s="25"/>
      <c r="H911" s="62"/>
      <c r="I911" s="26">
        <f t="shared" si="62"/>
        <v>0</v>
      </c>
      <c r="J911" s="27">
        <f t="shared" si="63"/>
        <v>0</v>
      </c>
      <c r="K911" s="28">
        <f t="shared" si="64"/>
        <v>0</v>
      </c>
    </row>
    <row r="912" spans="1:12" x14ac:dyDescent="0.25">
      <c r="B912" s="21" t="s">
        <v>445</v>
      </c>
      <c r="C912" s="21"/>
      <c r="D912" s="22">
        <v>300</v>
      </c>
      <c r="E912" s="23"/>
      <c r="F912" s="24"/>
      <c r="G912" s="25"/>
      <c r="H912" s="62"/>
      <c r="I912" s="26">
        <f t="shared" si="62"/>
        <v>0</v>
      </c>
      <c r="J912" s="27">
        <f t="shared" si="63"/>
        <v>0</v>
      </c>
      <c r="K912" s="28">
        <f t="shared" si="64"/>
        <v>0</v>
      </c>
    </row>
    <row r="913" spans="2:11" x14ac:dyDescent="0.25">
      <c r="B913" s="21" t="s">
        <v>446</v>
      </c>
      <c r="C913" s="21"/>
      <c r="D913" s="22">
        <v>35639</v>
      </c>
      <c r="E913" s="23"/>
      <c r="F913" s="24"/>
      <c r="G913" s="25"/>
      <c r="H913" s="62"/>
      <c r="I913" s="26">
        <f t="shared" si="62"/>
        <v>0</v>
      </c>
      <c r="J913" s="27">
        <f t="shared" si="63"/>
        <v>0</v>
      </c>
      <c r="K913" s="28">
        <f t="shared" si="64"/>
        <v>0</v>
      </c>
    </row>
    <row r="914" spans="2:11" x14ac:dyDescent="0.25">
      <c r="B914" s="21" t="s">
        <v>447</v>
      </c>
      <c r="C914" s="21"/>
      <c r="D914" s="22">
        <v>7720</v>
      </c>
      <c r="E914" s="23"/>
      <c r="F914" s="24"/>
      <c r="G914" s="25"/>
      <c r="H914" s="62"/>
      <c r="I914" s="26">
        <f t="shared" si="62"/>
        <v>0</v>
      </c>
      <c r="J914" s="27">
        <f t="shared" si="63"/>
        <v>0</v>
      </c>
      <c r="K914" s="28">
        <f t="shared" si="64"/>
        <v>0</v>
      </c>
    </row>
    <row r="915" spans="2:11" x14ac:dyDescent="0.25">
      <c r="B915" s="21" t="s">
        <v>448</v>
      </c>
      <c r="C915" s="21"/>
      <c r="D915" s="22">
        <v>6119</v>
      </c>
      <c r="E915" s="23"/>
      <c r="F915" s="24"/>
      <c r="G915" s="25"/>
      <c r="H915" s="62"/>
      <c r="I915" s="26">
        <f t="shared" si="62"/>
        <v>0</v>
      </c>
      <c r="J915" s="27">
        <f t="shared" si="63"/>
        <v>0</v>
      </c>
      <c r="K915" s="28">
        <f t="shared" si="64"/>
        <v>0</v>
      </c>
    </row>
    <row r="916" spans="2:11" x14ac:dyDescent="0.25">
      <c r="B916" s="21" t="s">
        <v>449</v>
      </c>
      <c r="C916" s="21"/>
      <c r="D916" s="22">
        <v>473</v>
      </c>
      <c r="E916" s="23"/>
      <c r="F916" s="24"/>
      <c r="G916" s="25"/>
      <c r="H916" s="62"/>
      <c r="I916" s="26">
        <f t="shared" si="62"/>
        <v>0</v>
      </c>
      <c r="J916" s="27">
        <f t="shared" si="63"/>
        <v>0</v>
      </c>
      <c r="K916" s="28">
        <f t="shared" si="64"/>
        <v>0</v>
      </c>
    </row>
    <row r="917" spans="2:11" x14ac:dyDescent="0.25">
      <c r="B917" s="21" t="s">
        <v>450</v>
      </c>
      <c r="C917" s="21"/>
      <c r="D917" s="22">
        <v>2723</v>
      </c>
      <c r="E917" s="23"/>
      <c r="F917" s="24"/>
      <c r="G917" s="25"/>
      <c r="H917" s="62"/>
      <c r="I917" s="26">
        <f t="shared" si="62"/>
        <v>0</v>
      </c>
      <c r="J917" s="27">
        <f t="shared" si="63"/>
        <v>0</v>
      </c>
      <c r="K917" s="28">
        <f t="shared" si="64"/>
        <v>0</v>
      </c>
    </row>
    <row r="918" spans="2:11" x14ac:dyDescent="0.25">
      <c r="B918" s="21" t="s">
        <v>451</v>
      </c>
      <c r="C918" s="21"/>
      <c r="D918" s="22">
        <v>5642</v>
      </c>
      <c r="E918" s="23"/>
      <c r="F918" s="24"/>
      <c r="G918" s="25"/>
      <c r="H918" s="62"/>
      <c r="I918" s="26">
        <f t="shared" si="62"/>
        <v>0</v>
      </c>
      <c r="J918" s="27">
        <f t="shared" si="63"/>
        <v>0</v>
      </c>
      <c r="K918" s="28">
        <f t="shared" si="64"/>
        <v>0</v>
      </c>
    </row>
    <row r="919" spans="2:11" x14ac:dyDescent="0.25">
      <c r="B919" s="21" t="s">
        <v>452</v>
      </c>
      <c r="C919" s="21"/>
      <c r="D919" s="22">
        <v>5631</v>
      </c>
      <c r="E919" s="23"/>
      <c r="F919" s="24"/>
      <c r="G919" s="25"/>
      <c r="H919" s="62"/>
      <c r="I919" s="26">
        <f t="shared" si="62"/>
        <v>0</v>
      </c>
      <c r="J919" s="27">
        <f t="shared" si="63"/>
        <v>0</v>
      </c>
      <c r="K919" s="28">
        <f t="shared" si="64"/>
        <v>0</v>
      </c>
    </row>
    <row r="920" spans="2:11" x14ac:dyDescent="0.25">
      <c r="B920" s="21" t="s">
        <v>453</v>
      </c>
      <c r="C920" s="21"/>
      <c r="D920" s="22">
        <v>2440</v>
      </c>
      <c r="E920" s="23"/>
      <c r="F920" s="24"/>
      <c r="G920" s="25"/>
      <c r="H920" s="62"/>
      <c r="I920" s="26">
        <f t="shared" si="62"/>
        <v>0</v>
      </c>
      <c r="J920" s="27">
        <f t="shared" si="63"/>
        <v>0</v>
      </c>
      <c r="K920" s="28">
        <f t="shared" si="64"/>
        <v>0</v>
      </c>
    </row>
    <row r="921" spans="2:11" x14ac:dyDescent="0.25">
      <c r="B921" s="21" t="s">
        <v>454</v>
      </c>
      <c r="C921" s="21"/>
      <c r="D921" s="22">
        <v>900</v>
      </c>
      <c r="E921" s="23"/>
      <c r="F921" s="24"/>
      <c r="G921" s="25"/>
      <c r="H921" s="62"/>
      <c r="I921" s="26">
        <f t="shared" si="62"/>
        <v>0</v>
      </c>
      <c r="J921" s="27">
        <f t="shared" si="63"/>
        <v>0</v>
      </c>
      <c r="K921" s="28">
        <f t="shared" si="64"/>
        <v>0</v>
      </c>
    </row>
    <row r="922" spans="2:11" x14ac:dyDescent="0.25">
      <c r="B922" s="21" t="s">
        <v>455</v>
      </c>
      <c r="C922" s="21"/>
      <c r="D922" s="22">
        <v>889</v>
      </c>
      <c r="E922" s="23"/>
      <c r="F922" s="24"/>
      <c r="G922" s="25"/>
      <c r="H922" s="62"/>
      <c r="I922" s="26">
        <f t="shared" si="62"/>
        <v>0</v>
      </c>
      <c r="J922" s="27">
        <f t="shared" si="63"/>
        <v>0</v>
      </c>
      <c r="K922" s="28">
        <f t="shared" si="64"/>
        <v>0</v>
      </c>
    </row>
    <row r="923" spans="2:11" x14ac:dyDescent="0.25">
      <c r="B923" s="21" t="s">
        <v>456</v>
      </c>
      <c r="C923" s="21"/>
      <c r="D923" s="22">
        <v>1190</v>
      </c>
      <c r="E923" s="23"/>
      <c r="F923" s="24"/>
      <c r="G923" s="25"/>
      <c r="H923" s="62"/>
      <c r="I923" s="26">
        <f t="shared" si="62"/>
        <v>0</v>
      </c>
      <c r="J923" s="27">
        <f t="shared" si="63"/>
        <v>0</v>
      </c>
      <c r="K923" s="28">
        <f t="shared" si="64"/>
        <v>0</v>
      </c>
    </row>
    <row r="924" spans="2:11" ht="13" x14ac:dyDescent="0.3">
      <c r="B924" s="46" t="s">
        <v>457</v>
      </c>
      <c r="C924" s="21"/>
      <c r="D924" s="22"/>
      <c r="E924" s="23"/>
      <c r="F924" s="24"/>
      <c r="G924" s="25"/>
      <c r="H924" s="62"/>
      <c r="I924" s="26"/>
      <c r="J924" s="27"/>
      <c r="K924" s="28"/>
    </row>
    <row r="925" spans="2:11" x14ac:dyDescent="0.25">
      <c r="B925" s="21" t="s">
        <v>458</v>
      </c>
      <c r="C925" s="21"/>
      <c r="D925" s="22">
        <v>22345</v>
      </c>
      <c r="E925" s="23"/>
      <c r="F925" s="24"/>
      <c r="G925" s="25"/>
      <c r="H925" s="62"/>
      <c r="I925" s="26">
        <f t="shared" ref="I925:I932" si="65">D925*E925</f>
        <v>0</v>
      </c>
      <c r="J925" s="27">
        <f t="shared" si="63"/>
        <v>0</v>
      </c>
      <c r="K925" s="28">
        <f t="shared" si="64"/>
        <v>0</v>
      </c>
    </row>
    <row r="926" spans="2:11" x14ac:dyDescent="0.25">
      <c r="B926" s="21" t="s">
        <v>459</v>
      </c>
      <c r="C926" s="21"/>
      <c r="D926" s="22">
        <v>22360</v>
      </c>
      <c r="E926" s="23"/>
      <c r="F926" s="24"/>
      <c r="G926" s="25"/>
      <c r="H926" s="62"/>
      <c r="I926" s="26">
        <f t="shared" si="65"/>
        <v>0</v>
      </c>
      <c r="J926" s="27">
        <f t="shared" si="63"/>
        <v>0</v>
      </c>
      <c r="K926" s="28">
        <f t="shared" si="64"/>
        <v>0</v>
      </c>
    </row>
    <row r="927" spans="2:11" x14ac:dyDescent="0.25">
      <c r="B927" s="74" t="s">
        <v>730</v>
      </c>
      <c r="C927" s="21"/>
      <c r="D927" s="22">
        <v>24531</v>
      </c>
      <c r="E927" s="23"/>
      <c r="F927" s="24"/>
      <c r="G927" s="25"/>
      <c r="H927" s="62"/>
      <c r="I927" s="26">
        <f t="shared" si="65"/>
        <v>0</v>
      </c>
      <c r="J927" s="27">
        <f t="shared" si="63"/>
        <v>0</v>
      </c>
      <c r="K927" s="28">
        <f t="shared" si="64"/>
        <v>0</v>
      </c>
    </row>
    <row r="928" spans="2:11" x14ac:dyDescent="0.25">
      <c r="B928" s="74" t="s">
        <v>731</v>
      </c>
      <c r="C928" s="21"/>
      <c r="D928" s="22">
        <v>24430</v>
      </c>
      <c r="E928" s="23"/>
      <c r="F928" s="24"/>
      <c r="G928" s="25"/>
      <c r="H928" s="62"/>
      <c r="I928" s="26">
        <f t="shared" si="65"/>
        <v>0</v>
      </c>
      <c r="J928" s="27">
        <f t="shared" si="63"/>
        <v>0</v>
      </c>
      <c r="K928" s="28">
        <f t="shared" si="64"/>
        <v>0</v>
      </c>
    </row>
    <row r="929" spans="1:12" x14ac:dyDescent="0.25">
      <c r="B929" s="21" t="s">
        <v>460</v>
      </c>
      <c r="C929" s="21"/>
      <c r="D929" s="22">
        <v>5275</v>
      </c>
      <c r="E929" s="23"/>
      <c r="F929" s="24"/>
      <c r="G929" s="25"/>
      <c r="H929" s="62"/>
      <c r="I929" s="26">
        <f t="shared" si="65"/>
        <v>0</v>
      </c>
      <c r="J929" s="27">
        <f t="shared" si="63"/>
        <v>0</v>
      </c>
      <c r="K929" s="28">
        <f t="shared" si="64"/>
        <v>0</v>
      </c>
    </row>
    <row r="930" spans="1:12" x14ac:dyDescent="0.25">
      <c r="B930" s="21" t="s">
        <v>461</v>
      </c>
      <c r="C930" s="21"/>
      <c r="D930" s="22">
        <v>5120</v>
      </c>
      <c r="E930" s="23"/>
      <c r="F930" s="24"/>
      <c r="G930" s="25"/>
      <c r="H930" s="62"/>
      <c r="I930" s="26">
        <f t="shared" si="65"/>
        <v>0</v>
      </c>
      <c r="J930" s="27">
        <f t="shared" si="63"/>
        <v>0</v>
      </c>
      <c r="K930" s="28">
        <f t="shared" si="64"/>
        <v>0</v>
      </c>
    </row>
    <row r="931" spans="1:12" x14ac:dyDescent="0.25">
      <c r="B931" s="74" t="s">
        <v>732</v>
      </c>
      <c r="C931" s="21"/>
      <c r="D931" s="22">
        <v>9586</v>
      </c>
      <c r="E931" s="23"/>
      <c r="F931" s="24"/>
      <c r="G931" s="25"/>
      <c r="H931" s="62"/>
      <c r="I931" s="26">
        <f t="shared" si="65"/>
        <v>0</v>
      </c>
      <c r="J931" s="27">
        <f t="shared" si="63"/>
        <v>0</v>
      </c>
      <c r="K931" s="28">
        <f t="shared" si="64"/>
        <v>0</v>
      </c>
    </row>
    <row r="932" spans="1:12" x14ac:dyDescent="0.25">
      <c r="B932" s="74" t="s">
        <v>733</v>
      </c>
      <c r="C932" s="21"/>
      <c r="D932" s="22">
        <v>9243</v>
      </c>
      <c r="E932" s="23"/>
      <c r="F932" s="24"/>
      <c r="G932" s="25"/>
      <c r="H932" s="62"/>
      <c r="I932" s="26">
        <f t="shared" si="65"/>
        <v>0</v>
      </c>
      <c r="J932" s="27">
        <f t="shared" si="63"/>
        <v>0</v>
      </c>
      <c r="K932" s="28">
        <f t="shared" si="64"/>
        <v>0</v>
      </c>
    </row>
    <row r="933" spans="1:12" s="32" customFormat="1" ht="13" x14ac:dyDescent="0.3">
      <c r="A933" s="32" t="s">
        <v>462</v>
      </c>
      <c r="C933" s="32" t="s">
        <v>463</v>
      </c>
      <c r="D933" s="33"/>
      <c r="H933" s="60"/>
      <c r="I933" s="34"/>
      <c r="J933" s="34"/>
      <c r="K933" s="34"/>
    </row>
    <row r="934" spans="1:12" s="32" customFormat="1" ht="13" x14ac:dyDescent="0.3">
      <c r="A934" s="32" t="s">
        <v>464</v>
      </c>
      <c r="C934" s="32" t="s">
        <v>465</v>
      </c>
      <c r="D934" s="33"/>
      <c r="H934" s="60"/>
      <c r="I934" s="34"/>
      <c r="J934" s="34"/>
      <c r="K934" s="34"/>
    </row>
    <row r="935" spans="1:12" s="2" customFormat="1" ht="13" x14ac:dyDescent="0.3">
      <c r="A935" s="35"/>
      <c r="B935" s="12" t="s">
        <v>3</v>
      </c>
      <c r="C935" s="13"/>
      <c r="D935" s="14" t="s">
        <v>10</v>
      </c>
      <c r="E935" s="15"/>
      <c r="F935" s="16"/>
      <c r="G935" s="17"/>
      <c r="H935" s="61"/>
      <c r="I935" s="26"/>
      <c r="J935" s="27"/>
      <c r="K935" s="28"/>
      <c r="L935" s="35"/>
    </row>
    <row r="936" spans="1:12" x14ac:dyDescent="0.25">
      <c r="B936" s="21" t="s">
        <v>466</v>
      </c>
      <c r="C936" s="21"/>
      <c r="D936" s="22">
        <v>20575</v>
      </c>
      <c r="E936" s="23"/>
      <c r="F936" s="24"/>
      <c r="G936" s="25"/>
      <c r="H936" s="62"/>
      <c r="I936" s="26">
        <f t="shared" ref="I936:I943" si="66">D936*E936</f>
        <v>0</v>
      </c>
      <c r="J936" s="27">
        <f t="shared" si="63"/>
        <v>0</v>
      </c>
      <c r="K936" s="28">
        <f t="shared" si="64"/>
        <v>0</v>
      </c>
    </row>
    <row r="937" spans="1:12" x14ac:dyDescent="0.25">
      <c r="B937" s="74" t="s">
        <v>734</v>
      </c>
      <c r="C937" s="21"/>
      <c r="D937" s="22">
        <v>8585</v>
      </c>
      <c r="E937" s="23"/>
      <c r="F937" s="24"/>
      <c r="G937" s="25"/>
      <c r="H937" s="62"/>
      <c r="I937" s="26">
        <f t="shared" si="66"/>
        <v>0</v>
      </c>
      <c r="J937" s="27">
        <f t="shared" si="63"/>
        <v>0</v>
      </c>
      <c r="K937" s="28">
        <f t="shared" si="64"/>
        <v>0</v>
      </c>
    </row>
    <row r="938" spans="1:12" x14ac:dyDescent="0.25">
      <c r="B938" s="21" t="s">
        <v>467</v>
      </c>
      <c r="C938" s="21"/>
      <c r="D938" s="22">
        <v>16759</v>
      </c>
      <c r="E938" s="23"/>
      <c r="F938" s="24"/>
      <c r="G938" s="25"/>
      <c r="H938" s="62"/>
      <c r="I938" s="26">
        <f t="shared" si="66"/>
        <v>0</v>
      </c>
      <c r="J938" s="27">
        <f t="shared" si="63"/>
        <v>0</v>
      </c>
      <c r="K938" s="28">
        <f t="shared" si="64"/>
        <v>0</v>
      </c>
    </row>
    <row r="939" spans="1:12" x14ac:dyDescent="0.25">
      <c r="B939" s="21" t="s">
        <v>468</v>
      </c>
      <c r="C939" s="21"/>
      <c r="D939" s="22">
        <v>11110</v>
      </c>
      <c r="E939" s="23"/>
      <c r="F939" s="24"/>
      <c r="G939" s="25"/>
      <c r="H939" s="62"/>
      <c r="I939" s="26">
        <f t="shared" si="66"/>
        <v>0</v>
      </c>
      <c r="J939" s="27">
        <f t="shared" si="63"/>
        <v>0</v>
      </c>
      <c r="K939" s="28">
        <f t="shared" si="64"/>
        <v>0</v>
      </c>
    </row>
    <row r="940" spans="1:12" x14ac:dyDescent="0.25">
      <c r="B940" s="21" t="s">
        <v>469</v>
      </c>
      <c r="C940" s="21"/>
      <c r="D940" s="22">
        <v>28</v>
      </c>
      <c r="E940" s="23"/>
      <c r="F940" s="24"/>
      <c r="G940" s="25"/>
      <c r="H940" s="62"/>
      <c r="I940" s="26">
        <f t="shared" si="66"/>
        <v>0</v>
      </c>
      <c r="J940" s="27">
        <f t="shared" si="63"/>
        <v>0</v>
      </c>
      <c r="K940" s="28">
        <f t="shared" si="64"/>
        <v>0</v>
      </c>
    </row>
    <row r="941" spans="1:12" x14ac:dyDescent="0.25">
      <c r="B941" s="21" t="s">
        <v>470</v>
      </c>
      <c r="C941" s="21"/>
      <c r="D941" s="22">
        <v>49</v>
      </c>
      <c r="E941" s="23"/>
      <c r="F941" s="24"/>
      <c r="G941" s="25"/>
      <c r="H941" s="62"/>
      <c r="I941" s="26">
        <f t="shared" si="66"/>
        <v>0</v>
      </c>
      <c r="J941" s="27">
        <f t="shared" si="63"/>
        <v>0</v>
      </c>
      <c r="K941" s="28">
        <f t="shared" si="64"/>
        <v>0</v>
      </c>
    </row>
    <row r="942" spans="1:12" x14ac:dyDescent="0.25">
      <c r="B942" s="21" t="s">
        <v>471</v>
      </c>
      <c r="C942" s="21"/>
      <c r="D942" s="22">
        <v>27</v>
      </c>
      <c r="E942" s="23"/>
      <c r="F942" s="24"/>
      <c r="G942" s="25"/>
      <c r="H942" s="62"/>
      <c r="I942" s="26">
        <f t="shared" si="66"/>
        <v>0</v>
      </c>
      <c r="J942" s="27">
        <f t="shared" si="63"/>
        <v>0</v>
      </c>
      <c r="K942" s="28">
        <f t="shared" si="64"/>
        <v>0</v>
      </c>
    </row>
    <row r="943" spans="1:12" x14ac:dyDescent="0.25">
      <c r="B943" s="21" t="s">
        <v>472</v>
      </c>
      <c r="C943" s="21"/>
      <c r="D943" s="22">
        <v>61</v>
      </c>
      <c r="E943" s="23"/>
      <c r="F943" s="24"/>
      <c r="G943" s="25"/>
      <c r="H943" s="62"/>
      <c r="I943" s="26">
        <f t="shared" si="66"/>
        <v>0</v>
      </c>
      <c r="J943" s="27">
        <f t="shared" si="63"/>
        <v>0</v>
      </c>
      <c r="K943" s="28">
        <f t="shared" si="64"/>
        <v>0</v>
      </c>
    </row>
    <row r="944" spans="1:12" x14ac:dyDescent="0.25">
      <c r="B944" s="21" t="s">
        <v>473</v>
      </c>
      <c r="C944" s="21"/>
      <c r="D944" s="22" t="s">
        <v>8</v>
      </c>
      <c r="E944" s="29"/>
      <c r="F944" s="30"/>
      <c r="G944" s="31"/>
      <c r="H944" s="63"/>
      <c r="I944" s="26"/>
      <c r="J944" s="27"/>
      <c r="K944" s="28"/>
    </row>
    <row r="945" spans="1:12" s="2" customFormat="1" ht="13" x14ac:dyDescent="0.3">
      <c r="A945" s="35"/>
      <c r="B945" s="12" t="s">
        <v>21</v>
      </c>
      <c r="C945" s="13"/>
      <c r="D945" s="14" t="s">
        <v>4</v>
      </c>
      <c r="E945" s="15"/>
      <c r="F945" s="16"/>
      <c r="G945" s="17"/>
      <c r="H945" s="61"/>
      <c r="I945" s="26"/>
      <c r="J945" s="27"/>
      <c r="K945" s="28"/>
      <c r="L945" s="35"/>
    </row>
    <row r="946" spans="1:12" x14ac:dyDescent="0.25">
      <c r="B946" s="21" t="s">
        <v>474</v>
      </c>
      <c r="C946" s="21"/>
      <c r="D946" s="22">
        <v>-0.67</v>
      </c>
      <c r="E946" s="23"/>
      <c r="F946" s="24"/>
      <c r="G946" s="25"/>
      <c r="H946" s="62"/>
      <c r="I946" s="26">
        <f>D946*E946</f>
        <v>0</v>
      </c>
      <c r="J946" s="27">
        <f t="shared" si="63"/>
        <v>0</v>
      </c>
      <c r="K946" s="28">
        <f t="shared" si="64"/>
        <v>0</v>
      </c>
    </row>
    <row r="947" spans="1:12" s="2" customFormat="1" ht="13" x14ac:dyDescent="0.3">
      <c r="A947" s="35"/>
      <c r="B947" s="12" t="s">
        <v>25</v>
      </c>
      <c r="C947" s="13"/>
      <c r="D947" s="14" t="s">
        <v>4</v>
      </c>
      <c r="E947" s="15"/>
      <c r="F947" s="16"/>
      <c r="G947" s="17"/>
      <c r="H947" s="61"/>
      <c r="I947" s="26"/>
      <c r="J947" s="27"/>
      <c r="K947" s="28"/>
      <c r="L947" s="35"/>
    </row>
    <row r="948" spans="1:12" x14ac:dyDescent="0.25">
      <c r="B948" s="21" t="s">
        <v>26</v>
      </c>
      <c r="C948" s="21"/>
      <c r="D948" s="22" t="s">
        <v>353</v>
      </c>
      <c r="E948" s="29"/>
      <c r="F948" s="30"/>
      <c r="G948" s="31"/>
      <c r="H948" s="63"/>
      <c r="I948" s="26"/>
      <c r="J948" s="27"/>
      <c r="K948" s="28"/>
    </row>
    <row r="949" spans="1:12" s="32" customFormat="1" ht="13" x14ac:dyDescent="0.3">
      <c r="A949" s="32" t="s">
        <v>475</v>
      </c>
      <c r="C949" s="32" t="s">
        <v>476</v>
      </c>
      <c r="D949" s="33"/>
      <c r="H949" s="60"/>
      <c r="I949" s="34">
        <f>D949*E949</f>
        <v>0</v>
      </c>
      <c r="J949" s="34">
        <f t="shared" si="63"/>
        <v>0</v>
      </c>
      <c r="K949" s="34">
        <f t="shared" si="64"/>
        <v>0</v>
      </c>
    </row>
    <row r="950" spans="1:12" s="2" customFormat="1" ht="13" x14ac:dyDescent="0.3">
      <c r="A950" s="35"/>
      <c r="B950" s="12" t="s">
        <v>3</v>
      </c>
      <c r="C950" s="13"/>
      <c r="D950" s="14" t="s">
        <v>4</v>
      </c>
      <c r="E950" s="15"/>
      <c r="F950" s="16"/>
      <c r="G950" s="17"/>
      <c r="H950" s="61"/>
      <c r="I950" s="26"/>
      <c r="J950" s="27"/>
      <c r="K950" s="28"/>
      <c r="L950" s="35"/>
    </row>
    <row r="951" spans="1:12" x14ac:dyDescent="0.25">
      <c r="B951" s="21" t="s">
        <v>477</v>
      </c>
      <c r="C951" s="21"/>
      <c r="D951" s="22">
        <v>2.7</v>
      </c>
      <c r="E951" s="23"/>
      <c r="F951" s="24"/>
      <c r="G951" s="25"/>
      <c r="H951" s="62"/>
      <c r="I951" s="26">
        <f t="shared" ref="I951:I956" si="67">D951*E951</f>
        <v>0</v>
      </c>
      <c r="J951" s="27">
        <f t="shared" si="63"/>
        <v>0</v>
      </c>
      <c r="K951" s="28">
        <f t="shared" si="64"/>
        <v>0</v>
      </c>
    </row>
    <row r="952" spans="1:12" x14ac:dyDescent="0.25">
      <c r="B952" s="21" t="s">
        <v>478</v>
      </c>
      <c r="C952" s="21"/>
      <c r="D952" s="22">
        <v>35</v>
      </c>
      <c r="E952" s="23"/>
      <c r="F952" s="24"/>
      <c r="G952" s="25"/>
      <c r="H952" s="62"/>
      <c r="I952" s="26">
        <f t="shared" si="67"/>
        <v>0</v>
      </c>
      <c r="J952" s="27">
        <f t="shared" si="63"/>
        <v>0</v>
      </c>
      <c r="K952" s="28">
        <f t="shared" si="64"/>
        <v>0</v>
      </c>
    </row>
    <row r="953" spans="1:12" x14ac:dyDescent="0.25">
      <c r="B953" s="21" t="s">
        <v>479</v>
      </c>
      <c r="C953" s="21"/>
      <c r="D953" s="22">
        <v>28</v>
      </c>
      <c r="E953" s="23"/>
      <c r="F953" s="24"/>
      <c r="G953" s="25"/>
      <c r="H953" s="62"/>
      <c r="I953" s="26">
        <f t="shared" si="67"/>
        <v>0</v>
      </c>
      <c r="J953" s="27">
        <f t="shared" si="63"/>
        <v>0</v>
      </c>
      <c r="K953" s="28">
        <f t="shared" si="64"/>
        <v>0</v>
      </c>
    </row>
    <row r="954" spans="1:12" x14ac:dyDescent="0.25">
      <c r="B954" s="21" t="s">
        <v>480</v>
      </c>
      <c r="C954" s="21"/>
      <c r="D954" s="22">
        <v>48</v>
      </c>
      <c r="E954" s="23"/>
      <c r="F954" s="24"/>
      <c r="G954" s="25"/>
      <c r="H954" s="62"/>
      <c r="I954" s="26">
        <f t="shared" si="67"/>
        <v>0</v>
      </c>
      <c r="J954" s="27">
        <f t="shared" si="63"/>
        <v>0</v>
      </c>
      <c r="K954" s="28">
        <f t="shared" si="64"/>
        <v>0</v>
      </c>
    </row>
    <row r="955" spans="1:12" x14ac:dyDescent="0.25">
      <c r="B955" s="21" t="s">
        <v>481</v>
      </c>
      <c r="C955" s="21"/>
      <c r="D955" s="22">
        <v>62</v>
      </c>
      <c r="E955" s="23"/>
      <c r="F955" s="24"/>
      <c r="G955" s="25"/>
      <c r="H955" s="62"/>
      <c r="I955" s="26">
        <f t="shared" si="67"/>
        <v>0</v>
      </c>
      <c r="J955" s="27">
        <f t="shared" si="63"/>
        <v>0</v>
      </c>
      <c r="K955" s="28">
        <f t="shared" si="64"/>
        <v>0</v>
      </c>
    </row>
    <row r="956" spans="1:12" x14ac:dyDescent="0.25">
      <c r="B956" s="21" t="s">
        <v>482</v>
      </c>
      <c r="C956" s="21"/>
      <c r="D956" s="22">
        <v>10</v>
      </c>
      <c r="E956" s="23"/>
      <c r="F956" s="24"/>
      <c r="G956" s="25"/>
      <c r="H956" s="62"/>
      <c r="I956" s="26">
        <f t="shared" si="67"/>
        <v>0</v>
      </c>
      <c r="J956" s="27">
        <f t="shared" si="63"/>
        <v>0</v>
      </c>
      <c r="K956" s="28">
        <f t="shared" si="64"/>
        <v>0</v>
      </c>
    </row>
    <row r="957" spans="1:12" s="2" customFormat="1" ht="13" x14ac:dyDescent="0.3">
      <c r="A957" s="35"/>
      <c r="B957" s="12" t="s">
        <v>21</v>
      </c>
      <c r="C957" s="13"/>
      <c r="D957" s="14" t="s">
        <v>4</v>
      </c>
      <c r="E957" s="15"/>
      <c r="F957" s="16"/>
      <c r="G957" s="17"/>
      <c r="H957" s="61"/>
      <c r="I957" s="26"/>
      <c r="J957" s="27"/>
      <c r="K957" s="28"/>
      <c r="L957" s="35"/>
    </row>
    <row r="958" spans="1:12" x14ac:dyDescent="0.25">
      <c r="B958" s="21" t="s">
        <v>22</v>
      </c>
      <c r="C958" s="21"/>
      <c r="D958" s="22" t="s">
        <v>8</v>
      </c>
      <c r="E958" s="29"/>
      <c r="F958" s="30"/>
      <c r="G958" s="31"/>
      <c r="H958" s="63"/>
      <c r="I958" s="26"/>
      <c r="J958" s="27"/>
      <c r="K958" s="28"/>
    </row>
    <row r="959" spans="1:12" s="2" customFormat="1" ht="13" x14ac:dyDescent="0.3">
      <c r="A959" s="35"/>
      <c r="B959" s="12" t="s">
        <v>25</v>
      </c>
      <c r="C959" s="13"/>
      <c r="D959" s="14" t="s">
        <v>4</v>
      </c>
      <c r="E959" s="15"/>
      <c r="F959" s="16"/>
      <c r="G959" s="17"/>
      <c r="H959" s="61"/>
      <c r="I959" s="26"/>
      <c r="J959" s="27"/>
      <c r="K959" s="28"/>
      <c r="L959" s="35"/>
    </row>
    <row r="960" spans="1:12" x14ac:dyDescent="0.25">
      <c r="B960" s="21" t="s">
        <v>26</v>
      </c>
      <c r="C960" s="21"/>
      <c r="D960" s="22" t="s">
        <v>353</v>
      </c>
      <c r="E960" s="29"/>
      <c r="F960" s="30"/>
      <c r="G960" s="31"/>
      <c r="H960" s="63"/>
      <c r="I960" s="26"/>
      <c r="J960" s="27"/>
      <c r="K960" s="28"/>
    </row>
    <row r="961" spans="1:12" s="32" customFormat="1" ht="13" x14ac:dyDescent="0.3">
      <c r="A961" s="32" t="s">
        <v>483</v>
      </c>
      <c r="C961" s="32" t="s">
        <v>484</v>
      </c>
      <c r="D961" s="33"/>
      <c r="H961" s="60"/>
      <c r="I961" s="34"/>
      <c r="J961" s="34"/>
      <c r="K961" s="34"/>
    </row>
    <row r="962" spans="1:12" s="2" customFormat="1" ht="13" x14ac:dyDescent="0.3">
      <c r="A962" s="35"/>
      <c r="B962" s="12" t="s">
        <v>3</v>
      </c>
      <c r="C962" s="13"/>
      <c r="D962" s="14" t="s">
        <v>4</v>
      </c>
      <c r="E962" s="15"/>
      <c r="F962" s="16"/>
      <c r="G962" s="17"/>
      <c r="H962" s="61"/>
      <c r="I962" s="26"/>
      <c r="J962" s="27"/>
      <c r="K962" s="28"/>
      <c r="L962" s="35"/>
    </row>
    <row r="963" spans="1:12" x14ac:dyDescent="0.25">
      <c r="B963" s="21" t="s">
        <v>485</v>
      </c>
      <c r="C963" s="21"/>
      <c r="D963" s="22">
        <v>18</v>
      </c>
      <c r="E963" s="23"/>
      <c r="F963" s="24"/>
      <c r="G963" s="25"/>
      <c r="H963" s="62"/>
      <c r="I963" s="26">
        <f>D963*E963</f>
        <v>0</v>
      </c>
      <c r="J963" s="27">
        <f t="shared" si="63"/>
        <v>0</v>
      </c>
      <c r="K963" s="28">
        <f t="shared" si="64"/>
        <v>0</v>
      </c>
    </row>
    <row r="964" spans="1:12" x14ac:dyDescent="0.25">
      <c r="B964" s="21" t="s">
        <v>486</v>
      </c>
      <c r="C964" s="21"/>
      <c r="D964" s="22" t="s">
        <v>8</v>
      </c>
      <c r="E964" s="29"/>
      <c r="F964" s="30"/>
      <c r="G964" s="31"/>
      <c r="H964" s="63"/>
      <c r="I964" s="26"/>
      <c r="J964" s="27"/>
      <c r="K964" s="28"/>
    </row>
    <row r="965" spans="1:12" x14ac:dyDescent="0.25">
      <c r="B965" s="21" t="s">
        <v>487</v>
      </c>
      <c r="C965" s="21"/>
      <c r="D965" s="22">
        <v>124</v>
      </c>
      <c r="E965" s="23"/>
      <c r="F965" s="24"/>
      <c r="G965" s="25"/>
      <c r="H965" s="62"/>
      <c r="I965" s="26">
        <f>D965*E965</f>
        <v>0</v>
      </c>
      <c r="J965" s="27">
        <f t="shared" si="63"/>
        <v>0</v>
      </c>
      <c r="K965" s="28">
        <f t="shared" si="64"/>
        <v>0</v>
      </c>
    </row>
    <row r="966" spans="1:12" x14ac:dyDescent="0.25">
      <c r="B966" s="21" t="s">
        <v>488</v>
      </c>
      <c r="C966" s="21"/>
      <c r="D966" s="22">
        <v>27</v>
      </c>
      <c r="E966" s="23"/>
      <c r="F966" s="24"/>
      <c r="G966" s="25"/>
      <c r="H966" s="62"/>
      <c r="I966" s="26">
        <f>D966*E966</f>
        <v>0</v>
      </c>
      <c r="J966" s="27">
        <f t="shared" ref="J966:J1028" si="68">D966*F966</f>
        <v>0</v>
      </c>
      <c r="K966" s="28">
        <f t="shared" ref="K966:K1028" si="69">D966*G966</f>
        <v>0</v>
      </c>
    </row>
    <row r="967" spans="1:12" x14ac:dyDescent="0.25">
      <c r="B967" s="21" t="s">
        <v>489</v>
      </c>
      <c r="C967" s="21"/>
      <c r="D967" s="22">
        <v>17</v>
      </c>
      <c r="E967" s="23"/>
      <c r="F967" s="24"/>
      <c r="G967" s="25"/>
      <c r="H967" s="62"/>
      <c r="I967" s="26">
        <f>D967*E967</f>
        <v>0</v>
      </c>
      <c r="J967" s="27">
        <f t="shared" si="68"/>
        <v>0</v>
      </c>
      <c r="K967" s="28">
        <f t="shared" si="69"/>
        <v>0</v>
      </c>
    </row>
    <row r="968" spans="1:12" s="2" customFormat="1" ht="13" x14ac:dyDescent="0.3">
      <c r="A968" s="35"/>
      <c r="B968" s="12" t="s">
        <v>21</v>
      </c>
      <c r="C968" s="13"/>
      <c r="D968" s="14" t="s">
        <v>4</v>
      </c>
      <c r="E968" s="15"/>
      <c r="F968" s="16"/>
      <c r="G968" s="17"/>
      <c r="H968" s="61"/>
      <c r="I968" s="26"/>
      <c r="J968" s="27"/>
      <c r="K968" s="28"/>
      <c r="L968" s="35"/>
    </row>
    <row r="969" spans="1:12" x14ac:dyDescent="0.25">
      <c r="B969" s="21" t="s">
        <v>22</v>
      </c>
      <c r="C969" s="21"/>
      <c r="D969" s="22" t="s">
        <v>8</v>
      </c>
      <c r="E969" s="29"/>
      <c r="F969" s="30"/>
      <c r="G969" s="31"/>
      <c r="H969" s="63"/>
      <c r="I969" s="26"/>
      <c r="J969" s="27"/>
      <c r="K969" s="28"/>
    </row>
    <row r="970" spans="1:12" s="2" customFormat="1" ht="13" x14ac:dyDescent="0.3">
      <c r="A970" s="35"/>
      <c r="B970" s="12" t="s">
        <v>25</v>
      </c>
      <c r="C970" s="13"/>
      <c r="D970" s="14" t="s">
        <v>4</v>
      </c>
      <c r="E970" s="15"/>
      <c r="F970" s="16"/>
      <c r="G970" s="17"/>
      <c r="H970" s="61"/>
      <c r="I970" s="26"/>
      <c r="J970" s="27"/>
      <c r="K970" s="28"/>
      <c r="L970" s="35"/>
    </row>
    <row r="971" spans="1:12" x14ac:dyDescent="0.25">
      <c r="B971" s="21" t="s">
        <v>26</v>
      </c>
      <c r="C971" s="21"/>
      <c r="D971" s="22" t="s">
        <v>353</v>
      </c>
      <c r="E971" s="29"/>
      <c r="F971" s="30"/>
      <c r="G971" s="31"/>
      <c r="H971" s="63"/>
      <c r="I971" s="26"/>
      <c r="J971" s="27"/>
      <c r="K971" s="28"/>
    </row>
    <row r="972" spans="1:12" s="32" customFormat="1" ht="13" x14ac:dyDescent="0.3">
      <c r="A972" s="32" t="s">
        <v>490</v>
      </c>
      <c r="C972" s="32" t="s">
        <v>491</v>
      </c>
      <c r="D972" s="33"/>
      <c r="H972" s="60"/>
      <c r="I972" s="34"/>
      <c r="J972" s="34"/>
      <c r="K972" s="34"/>
    </row>
    <row r="973" spans="1:12" s="2" customFormat="1" ht="13" x14ac:dyDescent="0.3">
      <c r="A973" s="35"/>
      <c r="B973" s="12" t="s">
        <v>3</v>
      </c>
      <c r="C973" s="13"/>
      <c r="D973" s="14" t="s">
        <v>4</v>
      </c>
      <c r="E973" s="15"/>
      <c r="F973" s="16"/>
      <c r="G973" s="17"/>
      <c r="H973" s="61"/>
      <c r="I973" s="26"/>
      <c r="J973" s="27"/>
      <c r="K973" s="28"/>
      <c r="L973" s="35"/>
    </row>
    <row r="974" spans="1:12" x14ac:dyDescent="0.25">
      <c r="B974" s="21" t="s">
        <v>492</v>
      </c>
      <c r="C974" s="21"/>
      <c r="D974" s="22">
        <v>44</v>
      </c>
      <c r="E974" s="23"/>
      <c r="F974" s="24"/>
      <c r="G974" s="25"/>
      <c r="H974" s="62"/>
      <c r="I974" s="26">
        <f>D974*E974</f>
        <v>0</v>
      </c>
      <c r="J974" s="27">
        <f t="shared" si="68"/>
        <v>0</v>
      </c>
      <c r="K974" s="28">
        <f t="shared" si="69"/>
        <v>0</v>
      </c>
    </row>
    <row r="975" spans="1:12" x14ac:dyDescent="0.25">
      <c r="B975" s="21" t="s">
        <v>493</v>
      </c>
      <c r="C975" s="21"/>
      <c r="D975" s="22">
        <v>13</v>
      </c>
      <c r="E975" s="23"/>
      <c r="F975" s="24"/>
      <c r="G975" s="25"/>
      <c r="H975" s="62"/>
      <c r="I975" s="26">
        <f>D975*E975</f>
        <v>0</v>
      </c>
      <c r="J975" s="27">
        <f t="shared" si="68"/>
        <v>0</v>
      </c>
      <c r="K975" s="28">
        <f t="shared" si="69"/>
        <v>0</v>
      </c>
    </row>
    <row r="976" spans="1:12" x14ac:dyDescent="0.25">
      <c r="B976" s="74" t="s">
        <v>735</v>
      </c>
      <c r="C976" s="21"/>
      <c r="D976" s="22">
        <v>195</v>
      </c>
      <c r="E976" s="23"/>
      <c r="F976" s="24"/>
      <c r="G976" s="25"/>
      <c r="H976" s="62"/>
      <c r="I976" s="26">
        <f>D976*E976</f>
        <v>0</v>
      </c>
      <c r="J976" s="27">
        <f t="shared" si="68"/>
        <v>0</v>
      </c>
      <c r="K976" s="28">
        <f t="shared" si="69"/>
        <v>0</v>
      </c>
    </row>
    <row r="977" spans="1:12" x14ac:dyDescent="0.25">
      <c r="B977" s="21" t="s">
        <v>494</v>
      </c>
      <c r="C977" s="21"/>
      <c r="D977" s="22" t="s">
        <v>8</v>
      </c>
      <c r="E977" s="29"/>
      <c r="F977" s="30"/>
      <c r="G977" s="31"/>
      <c r="H977" s="63"/>
      <c r="I977" s="26"/>
      <c r="J977" s="27"/>
      <c r="K977" s="28"/>
    </row>
    <row r="978" spans="1:12" x14ac:dyDescent="0.25">
      <c r="B978" s="21" t="s">
        <v>495</v>
      </c>
      <c r="C978" s="21"/>
      <c r="D978" s="22">
        <v>0.6</v>
      </c>
      <c r="E978" s="23"/>
      <c r="F978" s="24"/>
      <c r="G978" s="25"/>
      <c r="H978" s="62"/>
      <c r="I978" s="26">
        <f>D978*E978</f>
        <v>0</v>
      </c>
      <c r="J978" s="27">
        <f t="shared" si="68"/>
        <v>0</v>
      </c>
      <c r="K978" s="28">
        <f t="shared" si="69"/>
        <v>0</v>
      </c>
    </row>
    <row r="979" spans="1:12" x14ac:dyDescent="0.25">
      <c r="B979" s="21" t="s">
        <v>496</v>
      </c>
      <c r="C979" s="21"/>
      <c r="D979" s="22" t="s">
        <v>8</v>
      </c>
      <c r="E979" s="29"/>
      <c r="F979" s="30"/>
      <c r="G979" s="31"/>
      <c r="H979" s="63"/>
      <c r="I979" s="26"/>
      <c r="J979" s="27"/>
      <c r="K979" s="28"/>
    </row>
    <row r="980" spans="1:12" x14ac:dyDescent="0.25">
      <c r="B980" s="21" t="s">
        <v>497</v>
      </c>
      <c r="C980" s="21"/>
      <c r="D980" s="22">
        <v>3.5</v>
      </c>
      <c r="E980" s="23"/>
      <c r="F980" s="24"/>
      <c r="G980" s="25"/>
      <c r="H980" s="62"/>
      <c r="I980" s="26">
        <f t="shared" ref="I980:I987" si="70">D980*E980</f>
        <v>0</v>
      </c>
      <c r="J980" s="27">
        <f t="shared" si="68"/>
        <v>0</v>
      </c>
      <c r="K980" s="28">
        <f t="shared" si="69"/>
        <v>0</v>
      </c>
    </row>
    <row r="981" spans="1:12" x14ac:dyDescent="0.25">
      <c r="B981" s="21" t="s">
        <v>498</v>
      </c>
      <c r="C981" s="21"/>
      <c r="D981" s="22">
        <v>10</v>
      </c>
      <c r="E981" s="23"/>
      <c r="F981" s="24"/>
      <c r="G981" s="25"/>
      <c r="H981" s="62"/>
      <c r="I981" s="26">
        <f t="shared" si="70"/>
        <v>0</v>
      </c>
      <c r="J981" s="27">
        <f t="shared" si="68"/>
        <v>0</v>
      </c>
      <c r="K981" s="28">
        <f t="shared" si="69"/>
        <v>0</v>
      </c>
    </row>
    <row r="982" spans="1:12" x14ac:dyDescent="0.25">
      <c r="B982" s="21" t="s">
        <v>499</v>
      </c>
      <c r="C982" s="21"/>
      <c r="D982" s="22">
        <v>0.3</v>
      </c>
      <c r="E982" s="23"/>
      <c r="F982" s="24"/>
      <c r="G982" s="25"/>
      <c r="H982" s="62"/>
      <c r="I982" s="26">
        <f t="shared" si="70"/>
        <v>0</v>
      </c>
      <c r="J982" s="27">
        <f t="shared" si="68"/>
        <v>0</v>
      </c>
      <c r="K982" s="28">
        <f t="shared" si="69"/>
        <v>0</v>
      </c>
    </row>
    <row r="983" spans="1:12" x14ac:dyDescent="0.25">
      <c r="B983" s="21" t="s">
        <v>500</v>
      </c>
      <c r="C983" s="21"/>
      <c r="D983" s="22">
        <v>1.6</v>
      </c>
      <c r="E983" s="23"/>
      <c r="F983" s="24"/>
      <c r="G983" s="25"/>
      <c r="H983" s="62"/>
      <c r="I983" s="26">
        <f t="shared" si="70"/>
        <v>0</v>
      </c>
      <c r="J983" s="27">
        <f t="shared" si="68"/>
        <v>0</v>
      </c>
      <c r="K983" s="28">
        <f t="shared" si="69"/>
        <v>0</v>
      </c>
    </row>
    <row r="984" spans="1:12" x14ac:dyDescent="0.25">
      <c r="B984" s="21" t="s">
        <v>501</v>
      </c>
      <c r="C984" s="21"/>
      <c r="D984" s="22">
        <v>2.2000000000000002</v>
      </c>
      <c r="E984" s="23"/>
      <c r="F984" s="24"/>
      <c r="G984" s="25"/>
      <c r="H984" s="62"/>
      <c r="I984" s="26">
        <f t="shared" si="70"/>
        <v>0</v>
      </c>
      <c r="J984" s="27">
        <f t="shared" si="68"/>
        <v>0</v>
      </c>
      <c r="K984" s="28">
        <f t="shared" si="69"/>
        <v>0</v>
      </c>
    </row>
    <row r="985" spans="1:12" x14ac:dyDescent="0.25">
      <c r="B985" s="21" t="s">
        <v>502</v>
      </c>
      <c r="C985" s="21"/>
      <c r="D985" s="22">
        <v>3.6</v>
      </c>
      <c r="E985" s="23"/>
      <c r="F985" s="24"/>
      <c r="G985" s="25"/>
      <c r="H985" s="62"/>
      <c r="I985" s="26">
        <f t="shared" si="70"/>
        <v>0</v>
      </c>
      <c r="J985" s="27">
        <f t="shared" si="68"/>
        <v>0</v>
      </c>
      <c r="K985" s="28">
        <f t="shared" si="69"/>
        <v>0</v>
      </c>
    </row>
    <row r="986" spans="1:12" x14ac:dyDescent="0.25">
      <c r="B986" s="21" t="s">
        <v>503</v>
      </c>
      <c r="C986" s="21"/>
      <c r="D986" s="22">
        <v>0.77</v>
      </c>
      <c r="E986" s="23"/>
      <c r="F986" s="24"/>
      <c r="G986" s="25"/>
      <c r="H986" s="62"/>
      <c r="I986" s="26">
        <f t="shared" si="70"/>
        <v>0</v>
      </c>
      <c r="J986" s="27">
        <f t="shared" si="68"/>
        <v>0</v>
      </c>
      <c r="K986" s="28">
        <f t="shared" si="69"/>
        <v>0</v>
      </c>
    </row>
    <row r="987" spans="1:12" x14ac:dyDescent="0.25">
      <c r="B987" s="21" t="s">
        <v>504</v>
      </c>
      <c r="C987" s="21"/>
      <c r="D987" s="22">
        <v>0.6</v>
      </c>
      <c r="E987" s="23"/>
      <c r="F987" s="24"/>
      <c r="G987" s="25"/>
      <c r="H987" s="62"/>
      <c r="I987" s="26">
        <f t="shared" si="70"/>
        <v>0</v>
      </c>
      <c r="J987" s="27">
        <f t="shared" si="68"/>
        <v>0</v>
      </c>
      <c r="K987" s="28">
        <f t="shared" si="69"/>
        <v>0</v>
      </c>
    </row>
    <row r="988" spans="1:12" s="2" customFormat="1" ht="13" x14ac:dyDescent="0.3">
      <c r="A988" s="35"/>
      <c r="B988" s="12" t="s">
        <v>21</v>
      </c>
      <c r="C988" s="13"/>
      <c r="D988" s="14" t="s">
        <v>4</v>
      </c>
      <c r="E988" s="15"/>
      <c r="F988" s="16"/>
      <c r="G988" s="17"/>
      <c r="H988" s="61"/>
      <c r="I988" s="26"/>
      <c r="J988" s="27"/>
      <c r="K988" s="28"/>
      <c r="L988" s="35"/>
    </row>
    <row r="989" spans="1:12" x14ac:dyDescent="0.25">
      <c r="B989" s="21" t="s">
        <v>505</v>
      </c>
      <c r="C989" s="21"/>
      <c r="D989" s="22">
        <v>-0.59799999999999998</v>
      </c>
      <c r="E989" s="23"/>
      <c r="F989" s="24"/>
      <c r="G989" s="25"/>
      <c r="H989" s="62"/>
      <c r="I989" s="26">
        <f>D989*E989</f>
        <v>0</v>
      </c>
      <c r="J989" s="27">
        <f t="shared" si="68"/>
        <v>0</v>
      </c>
      <c r="K989" s="28">
        <f t="shared" si="69"/>
        <v>0</v>
      </c>
    </row>
    <row r="990" spans="1:12" s="2" customFormat="1" ht="13" x14ac:dyDescent="0.3">
      <c r="A990" s="35"/>
      <c r="B990" s="12" t="s">
        <v>25</v>
      </c>
      <c r="C990" s="13"/>
      <c r="D990" s="14" t="s">
        <v>4</v>
      </c>
      <c r="E990" s="15"/>
      <c r="F990" s="16"/>
      <c r="G990" s="17"/>
      <c r="H990" s="61"/>
      <c r="I990" s="26"/>
      <c r="J990" s="27"/>
      <c r="K990" s="28"/>
      <c r="L990" s="35"/>
    </row>
    <row r="991" spans="1:12" x14ac:dyDescent="0.25">
      <c r="B991" s="21" t="s">
        <v>26</v>
      </c>
      <c r="C991" s="21"/>
      <c r="D991" s="22" t="s">
        <v>353</v>
      </c>
      <c r="E991" s="29"/>
      <c r="F991" s="30"/>
      <c r="G991" s="31"/>
      <c r="H991" s="63"/>
      <c r="I991" s="26"/>
      <c r="J991" s="27"/>
      <c r="K991" s="28"/>
    </row>
    <row r="992" spans="1:12" s="32" customFormat="1" ht="13" x14ac:dyDescent="0.3">
      <c r="A992" s="32" t="s">
        <v>506</v>
      </c>
      <c r="C992" s="32" t="s">
        <v>507</v>
      </c>
      <c r="D992" s="33"/>
      <c r="H992" s="60"/>
      <c r="I992" s="34"/>
      <c r="J992" s="34"/>
      <c r="K992" s="34"/>
    </row>
    <row r="993" spans="1:12" s="2" customFormat="1" ht="13" x14ac:dyDescent="0.3">
      <c r="A993" s="35"/>
      <c r="B993" s="12" t="s">
        <v>3</v>
      </c>
      <c r="C993" s="13"/>
      <c r="D993" s="14" t="s">
        <v>4</v>
      </c>
      <c r="E993" s="15"/>
      <c r="F993" s="16"/>
      <c r="G993" s="17"/>
      <c r="H993" s="61"/>
      <c r="I993" s="26"/>
      <c r="J993" s="27"/>
      <c r="K993" s="28"/>
      <c r="L993" s="35"/>
    </row>
    <row r="994" spans="1:12" x14ac:dyDescent="0.25">
      <c r="B994" s="47" t="s">
        <v>508</v>
      </c>
      <c r="C994" s="21"/>
      <c r="D994" s="22"/>
      <c r="E994" s="23"/>
      <c r="F994" s="24"/>
      <c r="G994" s="25"/>
      <c r="H994" s="62"/>
      <c r="I994" s="26"/>
      <c r="J994" s="27"/>
      <c r="K994" s="28"/>
    </row>
    <row r="995" spans="1:12" x14ac:dyDescent="0.25">
      <c r="B995" s="21" t="s">
        <v>509</v>
      </c>
      <c r="C995" s="21"/>
      <c r="D995" s="22">
        <v>50</v>
      </c>
      <c r="E995" s="23"/>
      <c r="F995" s="24"/>
      <c r="G995" s="25"/>
      <c r="H995" s="62"/>
      <c r="I995" s="26">
        <f>D995*E995</f>
        <v>0</v>
      </c>
      <c r="J995" s="27">
        <f t="shared" si="68"/>
        <v>0</v>
      </c>
      <c r="K995" s="28">
        <f t="shared" si="69"/>
        <v>0</v>
      </c>
    </row>
    <row r="996" spans="1:12" x14ac:dyDescent="0.25">
      <c r="B996" s="21" t="s">
        <v>510</v>
      </c>
      <c r="C996" s="21"/>
      <c r="D996" s="22">
        <v>158</v>
      </c>
      <c r="E996" s="23"/>
      <c r="F996" s="24"/>
      <c r="G996" s="25"/>
      <c r="H996" s="62"/>
      <c r="I996" s="26">
        <f>D996*E996</f>
        <v>0</v>
      </c>
      <c r="J996" s="27">
        <f t="shared" si="68"/>
        <v>0</v>
      </c>
      <c r="K996" s="28">
        <f t="shared" si="69"/>
        <v>0</v>
      </c>
    </row>
    <row r="997" spans="1:12" x14ac:dyDescent="0.25">
      <c r="B997" s="21" t="s">
        <v>511</v>
      </c>
      <c r="C997" s="21"/>
      <c r="D997" s="22">
        <v>169</v>
      </c>
      <c r="E997" s="23"/>
      <c r="F997" s="24"/>
      <c r="G997" s="25"/>
      <c r="H997" s="62"/>
      <c r="I997" s="26">
        <f>D997*E997</f>
        <v>0</v>
      </c>
      <c r="J997" s="27">
        <f t="shared" si="68"/>
        <v>0</v>
      </c>
      <c r="K997" s="28">
        <f t="shared" si="69"/>
        <v>0</v>
      </c>
    </row>
    <row r="998" spans="1:12" x14ac:dyDescent="0.25">
      <c r="B998" s="21" t="s">
        <v>503</v>
      </c>
      <c r="C998" s="21"/>
      <c r="D998" s="22">
        <v>0.77</v>
      </c>
      <c r="E998" s="23"/>
      <c r="F998" s="24"/>
      <c r="G998" s="25"/>
      <c r="H998" s="62"/>
      <c r="I998" s="26">
        <f>D998*E998</f>
        <v>0</v>
      </c>
      <c r="J998" s="27">
        <f t="shared" si="68"/>
        <v>0</v>
      </c>
      <c r="K998" s="28">
        <f t="shared" si="69"/>
        <v>0</v>
      </c>
    </row>
    <row r="999" spans="1:12" x14ac:dyDescent="0.25">
      <c r="B999" s="48" t="s">
        <v>512</v>
      </c>
      <c r="C999" s="21"/>
      <c r="D999" s="22"/>
      <c r="E999" s="23"/>
      <c r="F999" s="24"/>
      <c r="G999" s="25"/>
      <c r="H999" s="62"/>
      <c r="I999" s="26"/>
      <c r="J999" s="27"/>
      <c r="K999" s="28"/>
    </row>
    <row r="1000" spans="1:12" x14ac:dyDescent="0.25">
      <c r="B1000" s="21" t="s">
        <v>513</v>
      </c>
      <c r="C1000" s="21"/>
      <c r="D1000" s="22">
        <v>530</v>
      </c>
      <c r="E1000" s="23"/>
      <c r="F1000" s="24"/>
      <c r="G1000" s="25"/>
      <c r="H1000" s="62"/>
      <c r="I1000" s="26">
        <f>D1000*E1000</f>
        <v>0</v>
      </c>
      <c r="J1000" s="27">
        <f t="shared" si="68"/>
        <v>0</v>
      </c>
      <c r="K1000" s="28">
        <f t="shared" si="69"/>
        <v>0</v>
      </c>
    </row>
    <row r="1001" spans="1:12" x14ac:dyDescent="0.25">
      <c r="B1001" s="21" t="s">
        <v>514</v>
      </c>
      <c r="C1001" s="21"/>
      <c r="D1001" s="22">
        <v>460</v>
      </c>
      <c r="E1001" s="23"/>
      <c r="F1001" s="24"/>
      <c r="G1001" s="25"/>
      <c r="H1001" s="62"/>
      <c r="I1001" s="26">
        <f>D1001*E1001</f>
        <v>0</v>
      </c>
      <c r="J1001" s="27">
        <f t="shared" si="68"/>
        <v>0</v>
      </c>
      <c r="K1001" s="28">
        <f t="shared" si="69"/>
        <v>0</v>
      </c>
    </row>
    <row r="1002" spans="1:12" x14ac:dyDescent="0.25">
      <c r="B1002" s="21" t="s">
        <v>515</v>
      </c>
      <c r="C1002" s="21"/>
      <c r="D1002" s="22">
        <v>337</v>
      </c>
      <c r="E1002" s="23"/>
      <c r="F1002" s="24"/>
      <c r="G1002" s="25"/>
      <c r="H1002" s="62"/>
      <c r="I1002" s="26">
        <f>D1002*E1002</f>
        <v>0</v>
      </c>
      <c r="J1002" s="27">
        <f t="shared" si="68"/>
        <v>0</v>
      </c>
      <c r="K1002" s="28">
        <f t="shared" si="69"/>
        <v>0</v>
      </c>
    </row>
    <row r="1003" spans="1:12" x14ac:dyDescent="0.25">
      <c r="B1003" s="21" t="s">
        <v>516</v>
      </c>
      <c r="C1003" s="21"/>
      <c r="D1003" s="22">
        <v>459</v>
      </c>
      <c r="E1003" s="23"/>
      <c r="F1003" s="24"/>
      <c r="G1003" s="25"/>
      <c r="H1003" s="62"/>
      <c r="I1003" s="26">
        <f>D1003*E1003</f>
        <v>0</v>
      </c>
      <c r="J1003" s="27">
        <f t="shared" si="68"/>
        <v>0</v>
      </c>
      <c r="K1003" s="28">
        <f t="shared" si="69"/>
        <v>0</v>
      </c>
    </row>
    <row r="1004" spans="1:12" s="2" customFormat="1" ht="13" x14ac:dyDescent="0.3">
      <c r="A1004" s="35"/>
      <c r="B1004" s="12" t="s">
        <v>21</v>
      </c>
      <c r="C1004" s="13"/>
      <c r="D1004" s="14" t="s">
        <v>4</v>
      </c>
      <c r="E1004" s="15"/>
      <c r="F1004" s="16"/>
      <c r="G1004" s="17"/>
      <c r="H1004" s="61"/>
      <c r="I1004" s="26"/>
      <c r="J1004" s="27"/>
      <c r="K1004" s="28"/>
      <c r="L1004" s="35"/>
    </row>
    <row r="1005" spans="1:12" x14ac:dyDescent="0.25">
      <c r="B1005" s="21" t="s">
        <v>517</v>
      </c>
      <c r="C1005" s="21"/>
      <c r="D1005" s="22" t="s">
        <v>8</v>
      </c>
      <c r="E1005" s="29"/>
      <c r="F1005" s="30"/>
      <c r="G1005" s="31"/>
      <c r="H1005" s="63"/>
      <c r="I1005" s="26"/>
      <c r="J1005" s="27"/>
      <c r="K1005" s="28"/>
    </row>
    <row r="1006" spans="1:12" x14ac:dyDescent="0.25">
      <c r="B1006" s="21" t="s">
        <v>518</v>
      </c>
      <c r="C1006" s="21"/>
      <c r="D1006" s="22" t="s">
        <v>353</v>
      </c>
      <c r="E1006" s="29"/>
      <c r="F1006" s="30"/>
      <c r="G1006" s="31"/>
      <c r="H1006" s="63"/>
      <c r="I1006" s="26"/>
      <c r="J1006" s="27"/>
      <c r="K1006" s="28"/>
    </row>
    <row r="1007" spans="1:12" s="2" customFormat="1" ht="13" x14ac:dyDescent="0.3">
      <c r="A1007" s="35"/>
      <c r="B1007" s="12" t="s">
        <v>25</v>
      </c>
      <c r="C1007" s="13"/>
      <c r="D1007" s="14" t="s">
        <v>4</v>
      </c>
      <c r="E1007" s="15"/>
      <c r="F1007" s="16"/>
      <c r="G1007" s="17"/>
      <c r="H1007" s="61"/>
      <c r="I1007" s="26"/>
      <c r="J1007" s="27"/>
      <c r="K1007" s="28"/>
      <c r="L1007" s="35"/>
    </row>
    <row r="1008" spans="1:12" x14ac:dyDescent="0.25">
      <c r="B1008" s="21" t="s">
        <v>26</v>
      </c>
      <c r="C1008" s="21"/>
      <c r="D1008" s="22">
        <v>36</v>
      </c>
      <c r="E1008" s="23"/>
      <c r="F1008" s="24"/>
      <c r="G1008" s="25"/>
      <c r="H1008" s="62"/>
      <c r="I1008" s="26">
        <f>D1008*E1008</f>
        <v>0</v>
      </c>
      <c r="J1008" s="27">
        <f t="shared" si="68"/>
        <v>0</v>
      </c>
      <c r="K1008" s="28">
        <f t="shared" si="69"/>
        <v>0</v>
      </c>
    </row>
    <row r="1009" spans="1:12" s="32" customFormat="1" ht="13" x14ac:dyDescent="0.3">
      <c r="A1009" s="32" t="s">
        <v>519</v>
      </c>
      <c r="C1009" s="32" t="s">
        <v>520</v>
      </c>
      <c r="D1009" s="33"/>
      <c r="H1009" s="60"/>
      <c r="I1009" s="34"/>
      <c r="J1009" s="34"/>
      <c r="K1009" s="34"/>
    </row>
    <row r="1010" spans="1:12" s="2" customFormat="1" ht="13" x14ac:dyDescent="0.3">
      <c r="A1010" s="35"/>
      <c r="B1010" s="12" t="s">
        <v>3</v>
      </c>
      <c r="C1010" s="13"/>
      <c r="D1010" s="14" t="s">
        <v>4</v>
      </c>
      <c r="E1010" s="15"/>
      <c r="F1010" s="16"/>
      <c r="G1010" s="17"/>
      <c r="H1010" s="61"/>
      <c r="I1010" s="26"/>
      <c r="J1010" s="27"/>
      <c r="K1010" s="28"/>
      <c r="L1010" s="35"/>
    </row>
    <row r="1011" spans="1:12" x14ac:dyDescent="0.25">
      <c r="B1011" s="21" t="s">
        <v>521</v>
      </c>
      <c r="C1011" s="21"/>
      <c r="D1011" s="22">
        <v>82</v>
      </c>
      <c r="E1011" s="23"/>
      <c r="F1011" s="24"/>
      <c r="G1011" s="25"/>
      <c r="H1011" s="62"/>
      <c r="I1011" s="26">
        <f>D1011*E1011</f>
        <v>0</v>
      </c>
      <c r="J1011" s="27">
        <f t="shared" si="68"/>
        <v>0</v>
      </c>
      <c r="K1011" s="28">
        <f t="shared" si="69"/>
        <v>0</v>
      </c>
    </row>
    <row r="1012" spans="1:12" x14ac:dyDescent="0.25">
      <c r="B1012" s="21" t="s">
        <v>522</v>
      </c>
      <c r="C1012" s="21"/>
      <c r="D1012" s="22">
        <v>70</v>
      </c>
      <c r="E1012" s="23"/>
      <c r="F1012" s="24"/>
      <c r="G1012" s="25"/>
      <c r="H1012" s="62"/>
      <c r="I1012" s="26">
        <f>D1012*E1012</f>
        <v>0</v>
      </c>
      <c r="J1012" s="27">
        <f t="shared" si="68"/>
        <v>0</v>
      </c>
      <c r="K1012" s="28">
        <f t="shared" si="69"/>
        <v>0</v>
      </c>
    </row>
    <row r="1013" spans="1:12" x14ac:dyDescent="0.25">
      <c r="B1013" s="21" t="s">
        <v>523</v>
      </c>
      <c r="C1013" s="21"/>
      <c r="D1013" s="22">
        <v>19</v>
      </c>
      <c r="E1013" s="23"/>
      <c r="F1013" s="24"/>
      <c r="G1013" s="25"/>
      <c r="H1013" s="62"/>
      <c r="I1013" s="26">
        <f>D1013*E1013</f>
        <v>0</v>
      </c>
      <c r="J1013" s="27">
        <f t="shared" si="68"/>
        <v>0</v>
      </c>
      <c r="K1013" s="28">
        <f t="shared" si="69"/>
        <v>0</v>
      </c>
    </row>
    <row r="1014" spans="1:12" x14ac:dyDescent="0.25">
      <c r="B1014" s="21" t="s">
        <v>259</v>
      </c>
      <c r="C1014" s="21"/>
      <c r="D1014" s="22">
        <v>264</v>
      </c>
      <c r="E1014" s="23"/>
      <c r="F1014" s="24"/>
      <c r="G1014" s="25"/>
      <c r="H1014" s="62"/>
      <c r="I1014" s="26">
        <f>D1014*E1014</f>
        <v>0</v>
      </c>
      <c r="J1014" s="27">
        <f t="shared" si="68"/>
        <v>0</v>
      </c>
      <c r="K1014" s="28">
        <f t="shared" si="69"/>
        <v>0</v>
      </c>
    </row>
    <row r="1015" spans="1:12" x14ac:dyDescent="0.25">
      <c r="B1015" s="21" t="s">
        <v>524</v>
      </c>
      <c r="C1015" s="21"/>
      <c r="D1015" s="22">
        <v>6389</v>
      </c>
      <c r="E1015" s="23"/>
      <c r="F1015" s="24"/>
      <c r="G1015" s="25"/>
      <c r="H1015" s="62"/>
      <c r="I1015" s="26">
        <f>D1015*E1015</f>
        <v>0</v>
      </c>
      <c r="J1015" s="27">
        <f t="shared" si="68"/>
        <v>0</v>
      </c>
      <c r="K1015" s="28">
        <f t="shared" si="69"/>
        <v>0</v>
      </c>
    </row>
    <row r="1016" spans="1:12" s="2" customFormat="1" ht="13" x14ac:dyDescent="0.3">
      <c r="A1016" s="35"/>
      <c r="B1016" s="12" t="s">
        <v>21</v>
      </c>
      <c r="C1016" s="13"/>
      <c r="D1016" s="14" t="s">
        <v>4</v>
      </c>
      <c r="E1016" s="15"/>
      <c r="F1016" s="16"/>
      <c r="G1016" s="17"/>
      <c r="H1016" s="61"/>
      <c r="I1016" s="26"/>
      <c r="J1016" s="27"/>
      <c r="K1016" s="28"/>
      <c r="L1016" s="35"/>
    </row>
    <row r="1017" spans="1:12" x14ac:dyDescent="0.25">
      <c r="B1017" s="21" t="s">
        <v>22</v>
      </c>
      <c r="C1017" s="21"/>
      <c r="D1017" s="22">
        <v>58</v>
      </c>
      <c r="E1017" s="23"/>
      <c r="F1017" s="24"/>
      <c r="G1017" s="25"/>
      <c r="H1017" s="62"/>
      <c r="I1017" s="26">
        <f>D1017*E1017</f>
        <v>0</v>
      </c>
      <c r="J1017" s="27">
        <f t="shared" si="68"/>
        <v>0</v>
      </c>
      <c r="K1017" s="28">
        <f t="shared" si="69"/>
        <v>0</v>
      </c>
    </row>
    <row r="1018" spans="1:12" x14ac:dyDescent="0.25">
      <c r="B1018" s="21" t="s">
        <v>23</v>
      </c>
      <c r="C1018" s="21"/>
      <c r="D1018" s="22">
        <v>-82</v>
      </c>
      <c r="E1018" s="23"/>
      <c r="F1018" s="24"/>
      <c r="G1018" s="25"/>
      <c r="H1018" s="62"/>
      <c r="I1018" s="26">
        <f>D1018*E1018</f>
        <v>0</v>
      </c>
      <c r="J1018" s="27">
        <f t="shared" si="68"/>
        <v>0</v>
      </c>
      <c r="K1018" s="28">
        <f t="shared" si="69"/>
        <v>0</v>
      </c>
    </row>
    <row r="1019" spans="1:12" x14ac:dyDescent="0.25">
      <c r="B1019" s="21" t="s">
        <v>24</v>
      </c>
      <c r="C1019" s="21"/>
      <c r="D1019" s="22">
        <v>-24</v>
      </c>
      <c r="E1019" s="23"/>
      <c r="F1019" s="24"/>
      <c r="G1019" s="25"/>
      <c r="H1019" s="62"/>
      <c r="I1019" s="26">
        <f>D1019*E1019</f>
        <v>0</v>
      </c>
      <c r="J1019" s="27">
        <f t="shared" si="68"/>
        <v>0</v>
      </c>
      <c r="K1019" s="28">
        <f t="shared" si="69"/>
        <v>0</v>
      </c>
    </row>
    <row r="1020" spans="1:12" s="2" customFormat="1" ht="13" x14ac:dyDescent="0.3">
      <c r="A1020" s="35"/>
      <c r="B1020" s="12" t="s">
        <v>25</v>
      </c>
      <c r="C1020" s="13"/>
      <c r="D1020" s="14" t="s">
        <v>4</v>
      </c>
      <c r="E1020" s="15"/>
      <c r="F1020" s="16"/>
      <c r="G1020" s="17"/>
      <c r="H1020" s="61"/>
      <c r="I1020" s="26"/>
      <c r="J1020" s="27"/>
      <c r="K1020" s="28"/>
      <c r="L1020" s="35"/>
    </row>
    <row r="1021" spans="1:12" x14ac:dyDescent="0.25">
      <c r="B1021" s="21" t="s">
        <v>26</v>
      </c>
      <c r="C1021" s="21"/>
      <c r="D1021" s="22" t="s">
        <v>353</v>
      </c>
      <c r="E1021" s="29"/>
      <c r="F1021" s="30"/>
      <c r="G1021" s="31"/>
      <c r="H1021" s="63"/>
      <c r="I1021" s="26"/>
      <c r="J1021" s="27"/>
      <c r="K1021" s="28"/>
    </row>
    <row r="1022" spans="1:12" s="32" customFormat="1" ht="13" x14ac:dyDescent="0.3">
      <c r="A1022" s="32" t="s">
        <v>525</v>
      </c>
      <c r="C1022" s="32" t="s">
        <v>526</v>
      </c>
      <c r="D1022" s="33"/>
      <c r="H1022" s="60"/>
      <c r="I1022" s="34"/>
      <c r="J1022" s="34"/>
      <c r="K1022" s="34"/>
    </row>
    <row r="1023" spans="1:12" x14ac:dyDescent="0.25">
      <c r="B1023" s="21" t="s">
        <v>527</v>
      </c>
      <c r="C1023" s="21"/>
      <c r="D1023" s="22">
        <v>10177</v>
      </c>
      <c r="E1023" s="23"/>
      <c r="F1023" s="24"/>
      <c r="G1023" s="25"/>
      <c r="H1023" s="62"/>
      <c r="I1023" s="26">
        <f t="shared" ref="I1023:I1028" si="71">D1023*E1023</f>
        <v>0</v>
      </c>
      <c r="J1023" s="27">
        <f t="shared" si="68"/>
        <v>0</v>
      </c>
      <c r="K1023" s="28">
        <f t="shared" si="69"/>
        <v>0</v>
      </c>
    </row>
    <row r="1024" spans="1:12" x14ac:dyDescent="0.25">
      <c r="B1024" s="21" t="s">
        <v>528</v>
      </c>
      <c r="C1024" s="21"/>
      <c r="D1024" s="22">
        <v>2948</v>
      </c>
      <c r="E1024" s="23"/>
      <c r="F1024" s="24"/>
      <c r="G1024" s="25"/>
      <c r="H1024" s="62"/>
      <c r="I1024" s="26">
        <f t="shared" si="71"/>
        <v>0</v>
      </c>
      <c r="J1024" s="27">
        <f t="shared" si="68"/>
        <v>0</v>
      </c>
      <c r="K1024" s="28">
        <f t="shared" si="69"/>
        <v>0</v>
      </c>
    </row>
    <row r="1025" spans="1:12" x14ac:dyDescent="0.25">
      <c r="B1025" s="21" t="s">
        <v>529</v>
      </c>
      <c r="C1025" s="21"/>
      <c r="D1025" s="22">
        <v>3418</v>
      </c>
      <c r="E1025" s="23"/>
      <c r="F1025" s="24"/>
      <c r="G1025" s="25"/>
      <c r="H1025" s="62"/>
      <c r="I1025" s="26">
        <f t="shared" si="71"/>
        <v>0</v>
      </c>
      <c r="J1025" s="27">
        <f t="shared" si="68"/>
        <v>0</v>
      </c>
      <c r="K1025" s="28">
        <f t="shared" si="69"/>
        <v>0</v>
      </c>
    </row>
    <row r="1026" spans="1:12" x14ac:dyDescent="0.25">
      <c r="B1026" s="21" t="s">
        <v>530</v>
      </c>
      <c r="C1026" s="21"/>
      <c r="D1026" s="22">
        <v>6664</v>
      </c>
      <c r="E1026" s="23"/>
      <c r="F1026" s="24"/>
      <c r="G1026" s="25"/>
      <c r="H1026" s="62"/>
      <c r="I1026" s="26">
        <f t="shared" si="71"/>
        <v>0</v>
      </c>
      <c r="J1026" s="27">
        <f t="shared" si="68"/>
        <v>0</v>
      </c>
      <c r="K1026" s="28">
        <f t="shared" si="69"/>
        <v>0</v>
      </c>
    </row>
    <row r="1027" spans="1:12" x14ac:dyDescent="0.25">
      <c r="B1027" s="21" t="s">
        <v>531</v>
      </c>
      <c r="C1027" s="21"/>
      <c r="D1027" s="22">
        <v>1040</v>
      </c>
      <c r="E1027" s="23"/>
      <c r="F1027" s="24"/>
      <c r="G1027" s="25"/>
      <c r="H1027" s="62"/>
      <c r="I1027" s="26">
        <f t="shared" si="71"/>
        <v>0</v>
      </c>
      <c r="J1027" s="27">
        <f t="shared" si="68"/>
        <v>0</v>
      </c>
      <c r="K1027" s="28">
        <f t="shared" si="69"/>
        <v>0</v>
      </c>
    </row>
    <row r="1028" spans="1:12" x14ac:dyDescent="0.25">
      <c r="B1028" s="21" t="s">
        <v>532</v>
      </c>
      <c r="C1028" s="21"/>
      <c r="D1028" s="22">
        <v>4406</v>
      </c>
      <c r="E1028" s="23"/>
      <c r="F1028" s="24"/>
      <c r="G1028" s="25"/>
      <c r="H1028" s="62"/>
      <c r="I1028" s="26">
        <f t="shared" si="71"/>
        <v>0</v>
      </c>
      <c r="J1028" s="27">
        <f t="shared" si="68"/>
        <v>0</v>
      </c>
      <c r="K1028" s="28">
        <f t="shared" si="69"/>
        <v>0</v>
      </c>
    </row>
    <row r="1029" spans="1:12" s="2" customFormat="1" ht="13" x14ac:dyDescent="0.3">
      <c r="A1029" s="35"/>
      <c r="B1029" s="12" t="s">
        <v>25</v>
      </c>
      <c r="C1029" s="13"/>
      <c r="D1029" s="14" t="s">
        <v>4</v>
      </c>
      <c r="E1029" s="15"/>
      <c r="F1029" s="16"/>
      <c r="G1029" s="17"/>
      <c r="H1029" s="61"/>
      <c r="I1029" s="26"/>
      <c r="J1029" s="27"/>
      <c r="K1029" s="28"/>
      <c r="L1029" s="35"/>
    </row>
    <row r="1030" spans="1:12" x14ac:dyDescent="0.25">
      <c r="B1030" s="21" t="s">
        <v>26</v>
      </c>
      <c r="C1030" s="21"/>
      <c r="D1030" s="22">
        <v>20</v>
      </c>
      <c r="E1030" s="23"/>
      <c r="F1030" s="24"/>
      <c r="G1030" s="25"/>
      <c r="H1030" s="62"/>
      <c r="I1030" s="26">
        <f>D1030*E1030</f>
        <v>0</v>
      </c>
      <c r="J1030" s="27">
        <f t="shared" ref="J1030:J1091" si="72">D1030*F1030</f>
        <v>0</v>
      </c>
      <c r="K1030" s="28">
        <f t="shared" ref="K1030:K1091" si="73">D1030*G1030</f>
        <v>0</v>
      </c>
    </row>
    <row r="1031" spans="1:12" s="32" customFormat="1" ht="13" x14ac:dyDescent="0.3">
      <c r="A1031" s="32" t="s">
        <v>533</v>
      </c>
      <c r="C1031" s="32" t="s">
        <v>534</v>
      </c>
      <c r="D1031" s="33"/>
      <c r="H1031" s="60"/>
      <c r="I1031" s="34"/>
      <c r="J1031" s="34"/>
      <c r="K1031" s="34"/>
    </row>
    <row r="1032" spans="1:12" s="2" customFormat="1" ht="13" x14ac:dyDescent="0.3">
      <c r="A1032" s="35"/>
      <c r="B1032" s="13"/>
      <c r="C1032" s="13"/>
      <c r="D1032" s="14" t="s">
        <v>4</v>
      </c>
      <c r="E1032" s="15"/>
      <c r="F1032" s="16"/>
      <c r="G1032" s="17"/>
      <c r="H1032" s="61"/>
      <c r="I1032" s="26"/>
      <c r="J1032" s="27"/>
      <c r="K1032" s="28"/>
      <c r="L1032" s="35"/>
    </row>
    <row r="1033" spans="1:12" x14ac:dyDescent="0.25">
      <c r="B1033" s="21" t="s">
        <v>535</v>
      </c>
      <c r="C1033" s="21"/>
      <c r="D1033" s="22">
        <v>401</v>
      </c>
      <c r="E1033" s="23"/>
      <c r="F1033" s="24"/>
      <c r="G1033" s="25"/>
      <c r="H1033" s="62"/>
      <c r="I1033" s="26">
        <f t="shared" ref="I1033:I1038" si="74">D1033*E1033</f>
        <v>0</v>
      </c>
      <c r="J1033" s="27">
        <f t="shared" si="72"/>
        <v>0</v>
      </c>
      <c r="K1033" s="28">
        <f t="shared" si="73"/>
        <v>0</v>
      </c>
    </row>
    <row r="1034" spans="1:12" x14ac:dyDescent="0.25">
      <c r="B1034" s="74" t="s">
        <v>736</v>
      </c>
      <c r="C1034" s="21"/>
      <c r="D1034" s="22">
        <v>502</v>
      </c>
      <c r="E1034" s="23"/>
      <c r="F1034" s="24"/>
      <c r="G1034" s="25"/>
      <c r="H1034" s="62"/>
      <c r="I1034" s="26">
        <f t="shared" si="74"/>
        <v>0</v>
      </c>
      <c r="J1034" s="27">
        <f t="shared" si="72"/>
        <v>0</v>
      </c>
      <c r="K1034" s="28">
        <f t="shared" si="73"/>
        <v>0</v>
      </c>
    </row>
    <row r="1035" spans="1:12" x14ac:dyDescent="0.25">
      <c r="B1035" s="21" t="s">
        <v>536</v>
      </c>
      <c r="C1035" s="21"/>
      <c r="D1035" s="22">
        <v>130</v>
      </c>
      <c r="E1035" s="23"/>
      <c r="F1035" s="24"/>
      <c r="G1035" s="25"/>
      <c r="H1035" s="62"/>
      <c r="I1035" s="26">
        <f t="shared" si="74"/>
        <v>0</v>
      </c>
      <c r="J1035" s="27">
        <f t="shared" si="72"/>
        <v>0</v>
      </c>
      <c r="K1035" s="28">
        <f t="shared" si="73"/>
        <v>0</v>
      </c>
    </row>
    <row r="1036" spans="1:12" x14ac:dyDescent="0.25">
      <c r="B1036" s="74" t="s">
        <v>738</v>
      </c>
      <c r="C1036" s="21"/>
      <c r="D1036" s="22">
        <v>884</v>
      </c>
      <c r="E1036" s="23"/>
      <c r="F1036" s="24"/>
      <c r="G1036" s="25"/>
      <c r="H1036" s="62"/>
      <c r="I1036" s="26">
        <f t="shared" si="74"/>
        <v>0</v>
      </c>
      <c r="J1036" s="27">
        <f t="shared" si="72"/>
        <v>0</v>
      </c>
      <c r="K1036" s="28">
        <f t="shared" si="73"/>
        <v>0</v>
      </c>
    </row>
    <row r="1037" spans="1:12" x14ac:dyDescent="0.25">
      <c r="B1037" s="21" t="s">
        <v>537</v>
      </c>
      <c r="C1037" s="21"/>
      <c r="D1037" s="22">
        <v>35</v>
      </c>
      <c r="E1037" s="23"/>
      <c r="F1037" s="24"/>
      <c r="G1037" s="25"/>
      <c r="H1037" s="62"/>
      <c r="I1037" s="26">
        <f t="shared" si="74"/>
        <v>0</v>
      </c>
      <c r="J1037" s="27">
        <f t="shared" si="72"/>
        <v>0</v>
      </c>
      <c r="K1037" s="28">
        <f t="shared" si="73"/>
        <v>0</v>
      </c>
    </row>
    <row r="1038" spans="1:12" x14ac:dyDescent="0.25">
      <c r="B1038" s="74" t="s">
        <v>737</v>
      </c>
      <c r="C1038" s="21"/>
      <c r="D1038" s="22">
        <v>1036</v>
      </c>
      <c r="E1038" s="23"/>
      <c r="F1038" s="24"/>
      <c r="G1038" s="25"/>
      <c r="H1038" s="62"/>
      <c r="I1038" s="26">
        <f t="shared" si="74"/>
        <v>0</v>
      </c>
      <c r="J1038" s="27">
        <f t="shared" si="72"/>
        <v>0</v>
      </c>
      <c r="K1038" s="28">
        <f t="shared" si="73"/>
        <v>0</v>
      </c>
    </row>
    <row r="1039" spans="1:12" s="32" customFormat="1" ht="13" x14ac:dyDescent="0.3">
      <c r="A1039" s="32" t="s">
        <v>538</v>
      </c>
      <c r="C1039" s="32" t="s">
        <v>539</v>
      </c>
      <c r="D1039" s="33"/>
      <c r="H1039" s="60"/>
      <c r="I1039" s="34"/>
      <c r="J1039" s="34"/>
      <c r="K1039" s="34"/>
    </row>
    <row r="1040" spans="1:12" s="32" customFormat="1" ht="13" x14ac:dyDescent="0.3">
      <c r="A1040" s="32" t="s">
        <v>540</v>
      </c>
      <c r="C1040" s="32" t="s">
        <v>541</v>
      </c>
      <c r="D1040" s="33"/>
      <c r="H1040" s="60"/>
      <c r="I1040" s="34"/>
      <c r="J1040" s="34"/>
      <c r="K1040" s="34"/>
    </row>
    <row r="1041" spans="1:12" s="2" customFormat="1" ht="13" x14ac:dyDescent="0.3">
      <c r="A1041" s="35"/>
      <c r="B1041" s="12" t="s">
        <v>3</v>
      </c>
      <c r="C1041" s="13"/>
      <c r="D1041" s="14" t="s">
        <v>4</v>
      </c>
      <c r="E1041" s="15"/>
      <c r="F1041" s="16"/>
      <c r="G1041" s="17"/>
      <c r="H1041" s="61"/>
      <c r="I1041" s="26"/>
      <c r="J1041" s="27"/>
      <c r="K1041" s="28"/>
      <c r="L1041" s="35"/>
    </row>
    <row r="1042" spans="1:12" x14ac:dyDescent="0.25">
      <c r="B1042" s="74" t="s">
        <v>739</v>
      </c>
      <c r="C1042" s="21"/>
      <c r="D1042" s="22">
        <v>205</v>
      </c>
      <c r="E1042" s="23"/>
      <c r="F1042" s="24"/>
      <c r="G1042" s="25"/>
      <c r="H1042" s="62"/>
      <c r="I1042" s="26">
        <f>D1042*E1042</f>
        <v>0</v>
      </c>
      <c r="J1042" s="27">
        <f t="shared" si="72"/>
        <v>0</v>
      </c>
      <c r="K1042" s="28">
        <f t="shared" si="73"/>
        <v>0</v>
      </c>
    </row>
    <row r="1043" spans="1:12" x14ac:dyDescent="0.25">
      <c r="B1043" s="74" t="s">
        <v>740</v>
      </c>
      <c r="C1043" s="21"/>
      <c r="D1043" s="22">
        <v>309</v>
      </c>
      <c r="E1043" s="23"/>
      <c r="F1043" s="24"/>
      <c r="G1043" s="25"/>
      <c r="H1043" s="62"/>
      <c r="I1043" s="26">
        <f>D1043*E1043</f>
        <v>0</v>
      </c>
      <c r="J1043" s="27">
        <f t="shared" si="72"/>
        <v>0</v>
      </c>
      <c r="K1043" s="28">
        <f t="shared" si="73"/>
        <v>0</v>
      </c>
    </row>
    <row r="1044" spans="1:12" x14ac:dyDescent="0.25">
      <c r="B1044" s="21" t="s">
        <v>542</v>
      </c>
      <c r="C1044" s="21"/>
      <c r="D1044" s="22">
        <v>393</v>
      </c>
      <c r="E1044" s="23"/>
      <c r="F1044" s="24"/>
      <c r="G1044" s="25"/>
      <c r="H1044" s="62"/>
      <c r="I1044" s="26">
        <f>D1044*E1044</f>
        <v>0</v>
      </c>
      <c r="J1044" s="27">
        <f t="shared" si="72"/>
        <v>0</v>
      </c>
      <c r="K1044" s="28">
        <f t="shared" si="73"/>
        <v>0</v>
      </c>
    </row>
    <row r="1045" spans="1:12" x14ac:dyDescent="0.25">
      <c r="B1045" s="21" t="s">
        <v>543</v>
      </c>
      <c r="C1045" s="21"/>
      <c r="D1045" s="22">
        <v>489</v>
      </c>
      <c r="E1045" s="23"/>
      <c r="F1045" s="24"/>
      <c r="G1045" s="25"/>
      <c r="H1045" s="62"/>
      <c r="I1045" s="26">
        <f>D1045*E1045</f>
        <v>0</v>
      </c>
      <c r="J1045" s="27">
        <f t="shared" si="72"/>
        <v>0</v>
      </c>
      <c r="K1045" s="28">
        <f t="shared" si="73"/>
        <v>0</v>
      </c>
    </row>
    <row r="1046" spans="1:12" x14ac:dyDescent="0.25">
      <c r="B1046" s="21" t="s">
        <v>544</v>
      </c>
      <c r="C1046" s="21"/>
      <c r="D1046" s="22">
        <v>381</v>
      </c>
      <c r="E1046" s="23"/>
      <c r="F1046" s="24"/>
      <c r="G1046" s="25"/>
      <c r="H1046" s="62"/>
      <c r="I1046" s="26">
        <f>D1046*E1046</f>
        <v>0</v>
      </c>
      <c r="J1046" s="27">
        <f t="shared" si="72"/>
        <v>0</v>
      </c>
      <c r="K1046" s="28">
        <f t="shared" si="73"/>
        <v>0</v>
      </c>
    </row>
    <row r="1047" spans="1:12" s="2" customFormat="1" ht="13" x14ac:dyDescent="0.3">
      <c r="A1047" s="35"/>
      <c r="B1047" s="12" t="s">
        <v>25</v>
      </c>
      <c r="C1047" s="13"/>
      <c r="D1047" s="14" t="s">
        <v>4</v>
      </c>
      <c r="E1047" s="15"/>
      <c r="F1047" s="16"/>
      <c r="G1047" s="17"/>
      <c r="H1047" s="61"/>
      <c r="I1047" s="26"/>
      <c r="J1047" s="27"/>
      <c r="K1047" s="28"/>
      <c r="L1047" s="35"/>
    </row>
    <row r="1048" spans="1:12" x14ac:dyDescent="0.25">
      <c r="B1048" s="21" t="s">
        <v>26</v>
      </c>
      <c r="C1048" s="21"/>
      <c r="D1048" s="22">
        <v>22</v>
      </c>
      <c r="E1048" s="23"/>
      <c r="F1048" s="24"/>
      <c r="G1048" s="25"/>
      <c r="H1048" s="62"/>
      <c r="I1048" s="26">
        <f>D1048*E1048</f>
        <v>0</v>
      </c>
      <c r="J1048" s="27">
        <f t="shared" si="72"/>
        <v>0</v>
      </c>
      <c r="K1048" s="28">
        <f t="shared" si="73"/>
        <v>0</v>
      </c>
    </row>
    <row r="1049" spans="1:12" s="32" customFormat="1" ht="13" x14ac:dyDescent="0.3">
      <c r="A1049" s="32" t="s">
        <v>545</v>
      </c>
      <c r="C1049" s="32" t="s">
        <v>546</v>
      </c>
      <c r="D1049" s="33"/>
      <c r="H1049" s="60"/>
      <c r="I1049" s="34"/>
      <c r="J1049" s="34">
        <f t="shared" si="72"/>
        <v>0</v>
      </c>
      <c r="K1049" s="34">
        <f t="shared" si="73"/>
        <v>0</v>
      </c>
    </row>
    <row r="1050" spans="1:12" s="2" customFormat="1" ht="13" x14ac:dyDescent="0.3">
      <c r="A1050" s="35"/>
      <c r="B1050" s="12" t="s">
        <v>3</v>
      </c>
      <c r="C1050" s="13"/>
      <c r="D1050" s="14" t="s">
        <v>4</v>
      </c>
      <c r="E1050" s="15"/>
      <c r="F1050" s="16"/>
      <c r="G1050" s="17"/>
      <c r="H1050" s="61"/>
      <c r="I1050" s="26"/>
      <c r="J1050" s="27"/>
      <c r="K1050" s="28"/>
      <c r="L1050" s="35"/>
    </row>
    <row r="1051" spans="1:12" x14ac:dyDescent="0.25">
      <c r="B1051" s="21" t="s">
        <v>547</v>
      </c>
      <c r="C1051" s="21"/>
      <c r="D1051" s="22">
        <v>218</v>
      </c>
      <c r="E1051" s="23"/>
      <c r="F1051" s="24"/>
      <c r="G1051" s="25"/>
      <c r="H1051" s="62"/>
      <c r="I1051" s="26">
        <f>D1051*E1051</f>
        <v>0</v>
      </c>
      <c r="J1051" s="27">
        <f t="shared" si="72"/>
        <v>0</v>
      </c>
      <c r="K1051" s="28">
        <f t="shared" si="73"/>
        <v>0</v>
      </c>
    </row>
    <row r="1052" spans="1:12" x14ac:dyDescent="0.25">
      <c r="B1052" s="21" t="s">
        <v>548</v>
      </c>
      <c r="C1052" s="21"/>
      <c r="D1052" s="22" t="s">
        <v>8</v>
      </c>
      <c r="E1052" s="29"/>
      <c r="F1052" s="30"/>
      <c r="G1052" s="31"/>
      <c r="H1052" s="63"/>
      <c r="I1052" s="26"/>
      <c r="J1052" s="27"/>
      <c r="K1052" s="28"/>
    </row>
    <row r="1053" spans="1:12" x14ac:dyDescent="0.25">
      <c r="B1053" s="21" t="s">
        <v>493</v>
      </c>
      <c r="C1053" s="21"/>
      <c r="D1053" s="22">
        <v>69</v>
      </c>
      <c r="E1053" s="23"/>
      <c r="F1053" s="24"/>
      <c r="G1053" s="25"/>
      <c r="H1053" s="62"/>
      <c r="I1053" s="26">
        <f>D1053*E1053</f>
        <v>0</v>
      </c>
      <c r="J1053" s="27">
        <f t="shared" si="72"/>
        <v>0</v>
      </c>
      <c r="K1053" s="28">
        <f t="shared" si="73"/>
        <v>0</v>
      </c>
    </row>
    <row r="1054" spans="1:12" x14ac:dyDescent="0.25">
      <c r="B1054" s="21" t="s">
        <v>549</v>
      </c>
      <c r="C1054" s="21"/>
      <c r="D1054" s="22">
        <v>170</v>
      </c>
      <c r="E1054" s="23"/>
      <c r="F1054" s="24"/>
      <c r="G1054" s="25"/>
      <c r="H1054" s="62"/>
      <c r="I1054" s="26">
        <f>D1054*E1054</f>
        <v>0</v>
      </c>
      <c r="J1054" s="27">
        <f t="shared" si="72"/>
        <v>0</v>
      </c>
      <c r="K1054" s="28">
        <f t="shared" si="73"/>
        <v>0</v>
      </c>
    </row>
    <row r="1055" spans="1:12" x14ac:dyDescent="0.25">
      <c r="B1055" s="21" t="s">
        <v>550</v>
      </c>
      <c r="C1055" s="21"/>
      <c r="D1055" s="22">
        <v>99</v>
      </c>
      <c r="E1055" s="23"/>
      <c r="F1055" s="24"/>
      <c r="G1055" s="25"/>
      <c r="H1055" s="62"/>
      <c r="I1055" s="26">
        <f>D1055*E1055</f>
        <v>0</v>
      </c>
      <c r="J1055" s="27">
        <f t="shared" si="72"/>
        <v>0</v>
      </c>
      <c r="K1055" s="28">
        <f t="shared" si="73"/>
        <v>0</v>
      </c>
    </row>
    <row r="1056" spans="1:12" x14ac:dyDescent="0.25">
      <c r="B1056" s="21" t="s">
        <v>551</v>
      </c>
      <c r="C1056" s="21"/>
      <c r="D1056" s="22" t="s">
        <v>8</v>
      </c>
      <c r="E1056" s="29"/>
      <c r="F1056" s="30"/>
      <c r="G1056" s="31"/>
      <c r="H1056" s="63"/>
      <c r="I1056" s="26"/>
      <c r="J1056" s="27"/>
      <c r="K1056" s="28"/>
    </row>
    <row r="1057" spans="2:11" x14ac:dyDescent="0.25">
      <c r="B1057" s="21" t="s">
        <v>552</v>
      </c>
      <c r="C1057" s="21"/>
      <c r="D1057" s="22">
        <v>220</v>
      </c>
      <c r="E1057" s="23"/>
      <c r="F1057" s="24"/>
      <c r="G1057" s="25"/>
      <c r="H1057" s="62"/>
      <c r="I1057" s="26">
        <f>D1057*E1057</f>
        <v>0</v>
      </c>
      <c r="J1057" s="27">
        <f t="shared" si="72"/>
        <v>0</v>
      </c>
      <c r="K1057" s="28">
        <f t="shared" si="73"/>
        <v>0</v>
      </c>
    </row>
    <row r="1058" spans="2:11" x14ac:dyDescent="0.25">
      <c r="B1058" s="21" t="s">
        <v>553</v>
      </c>
      <c r="C1058" s="21"/>
      <c r="D1058" s="22">
        <v>167</v>
      </c>
      <c r="E1058" s="23"/>
      <c r="F1058" s="24"/>
      <c r="G1058" s="25"/>
      <c r="H1058" s="62"/>
      <c r="I1058" s="26">
        <f>D1058*E1058</f>
        <v>0</v>
      </c>
      <c r="J1058" s="27">
        <f t="shared" si="72"/>
        <v>0</v>
      </c>
      <c r="K1058" s="28">
        <f t="shared" si="73"/>
        <v>0</v>
      </c>
    </row>
    <row r="1059" spans="2:11" x14ac:dyDescent="0.25">
      <c r="B1059" s="21" t="s">
        <v>554</v>
      </c>
      <c r="C1059" s="21"/>
      <c r="D1059" s="22">
        <v>18</v>
      </c>
      <c r="E1059" s="23"/>
      <c r="F1059" s="24"/>
      <c r="G1059" s="25"/>
      <c r="H1059" s="62"/>
      <c r="I1059" s="26">
        <f>D1059*E1059</f>
        <v>0</v>
      </c>
      <c r="J1059" s="27">
        <f t="shared" si="72"/>
        <v>0</v>
      </c>
      <c r="K1059" s="28">
        <f t="shared" si="73"/>
        <v>0</v>
      </c>
    </row>
    <row r="1060" spans="2:11" x14ac:dyDescent="0.25">
      <c r="B1060" s="21" t="s">
        <v>555</v>
      </c>
      <c r="C1060" s="21"/>
      <c r="D1060" s="22">
        <v>19</v>
      </c>
      <c r="E1060" s="23"/>
      <c r="F1060" s="24"/>
      <c r="G1060" s="25"/>
      <c r="H1060" s="62"/>
      <c r="I1060" s="26">
        <f>D1060*E1060</f>
        <v>0</v>
      </c>
      <c r="J1060" s="27">
        <f t="shared" si="72"/>
        <v>0</v>
      </c>
      <c r="K1060" s="28">
        <f t="shared" si="73"/>
        <v>0</v>
      </c>
    </row>
    <row r="1061" spans="2:11" x14ac:dyDescent="0.25">
      <c r="B1061" s="21" t="s">
        <v>556</v>
      </c>
      <c r="C1061" s="21"/>
      <c r="D1061" s="22" t="s">
        <v>8</v>
      </c>
      <c r="E1061" s="29"/>
      <c r="F1061" s="30"/>
      <c r="G1061" s="31"/>
      <c r="H1061" s="63"/>
      <c r="I1061" s="26"/>
      <c r="J1061" s="27"/>
      <c r="K1061" s="28"/>
    </row>
    <row r="1062" spans="2:11" x14ac:dyDescent="0.25">
      <c r="B1062" s="21" t="s">
        <v>557</v>
      </c>
      <c r="C1062" s="21"/>
      <c r="D1062" s="22">
        <v>355</v>
      </c>
      <c r="E1062" s="23"/>
      <c r="F1062" s="24"/>
      <c r="G1062" s="25"/>
      <c r="H1062" s="62"/>
      <c r="I1062" s="26">
        <f t="shared" ref="I1062:I1068" si="75">D1062*E1062</f>
        <v>0</v>
      </c>
      <c r="J1062" s="27">
        <f t="shared" si="72"/>
        <v>0</v>
      </c>
      <c r="K1062" s="28">
        <f t="shared" si="73"/>
        <v>0</v>
      </c>
    </row>
    <row r="1063" spans="2:11" x14ac:dyDescent="0.25">
      <c r="B1063" s="21" t="s">
        <v>558</v>
      </c>
      <c r="C1063" s="21"/>
      <c r="D1063" s="22">
        <v>159</v>
      </c>
      <c r="E1063" s="23"/>
      <c r="F1063" s="24"/>
      <c r="G1063" s="25"/>
      <c r="H1063" s="62"/>
      <c r="I1063" s="26">
        <f t="shared" si="75"/>
        <v>0</v>
      </c>
      <c r="J1063" s="27">
        <f t="shared" si="72"/>
        <v>0</v>
      </c>
      <c r="K1063" s="28">
        <f t="shared" si="73"/>
        <v>0</v>
      </c>
    </row>
    <row r="1064" spans="2:11" x14ac:dyDescent="0.25">
      <c r="B1064" s="21" t="s">
        <v>559</v>
      </c>
      <c r="C1064" s="21"/>
      <c r="D1064" s="22">
        <v>197</v>
      </c>
      <c r="E1064" s="23"/>
      <c r="F1064" s="24"/>
      <c r="G1064" s="25"/>
      <c r="H1064" s="62"/>
      <c r="I1064" s="26">
        <f t="shared" si="75"/>
        <v>0</v>
      </c>
      <c r="J1064" s="27">
        <f t="shared" si="72"/>
        <v>0</v>
      </c>
      <c r="K1064" s="28">
        <f t="shared" si="73"/>
        <v>0</v>
      </c>
    </row>
    <row r="1065" spans="2:11" x14ac:dyDescent="0.25">
      <c r="B1065" s="21" t="s">
        <v>560</v>
      </c>
      <c r="C1065" s="21"/>
      <c r="D1065" s="22">
        <v>102</v>
      </c>
      <c r="E1065" s="23"/>
      <c r="F1065" s="24"/>
      <c r="G1065" s="25"/>
      <c r="H1065" s="62"/>
      <c r="I1065" s="26">
        <f t="shared" si="75"/>
        <v>0</v>
      </c>
      <c r="J1065" s="27">
        <f t="shared" si="72"/>
        <v>0</v>
      </c>
      <c r="K1065" s="28">
        <f t="shared" si="73"/>
        <v>0</v>
      </c>
    </row>
    <row r="1066" spans="2:11" x14ac:dyDescent="0.25">
      <c r="B1066" s="21" t="s">
        <v>561</v>
      </c>
      <c r="C1066" s="21"/>
      <c r="D1066" s="22">
        <v>41</v>
      </c>
      <c r="E1066" s="23"/>
      <c r="F1066" s="24"/>
      <c r="G1066" s="25"/>
      <c r="H1066" s="62"/>
      <c r="I1066" s="26">
        <f t="shared" si="75"/>
        <v>0</v>
      </c>
      <c r="J1066" s="27">
        <f t="shared" si="72"/>
        <v>0</v>
      </c>
      <c r="K1066" s="28">
        <f t="shared" si="73"/>
        <v>0</v>
      </c>
    </row>
    <row r="1067" spans="2:11" x14ac:dyDescent="0.25">
      <c r="B1067" s="21" t="s">
        <v>562</v>
      </c>
      <c r="C1067" s="21"/>
      <c r="D1067" s="22">
        <v>37</v>
      </c>
      <c r="E1067" s="23"/>
      <c r="F1067" s="24"/>
      <c r="G1067" s="25"/>
      <c r="H1067" s="62"/>
      <c r="I1067" s="26">
        <f t="shared" si="75"/>
        <v>0</v>
      </c>
      <c r="J1067" s="27">
        <f t="shared" si="72"/>
        <v>0</v>
      </c>
      <c r="K1067" s="28">
        <f t="shared" si="73"/>
        <v>0</v>
      </c>
    </row>
    <row r="1068" spans="2:11" x14ac:dyDescent="0.25">
      <c r="B1068" s="21" t="s">
        <v>563</v>
      </c>
      <c r="C1068" s="21"/>
      <c r="D1068" s="22">
        <v>1E-3</v>
      </c>
      <c r="E1068" s="23"/>
      <c r="F1068" s="24"/>
      <c r="G1068" s="25"/>
      <c r="H1068" s="62"/>
      <c r="I1068" s="26">
        <f t="shared" si="75"/>
        <v>0</v>
      </c>
      <c r="J1068" s="27">
        <f t="shared" si="72"/>
        <v>0</v>
      </c>
      <c r="K1068" s="28">
        <f t="shared" si="73"/>
        <v>0</v>
      </c>
    </row>
    <row r="1069" spans="2:11" x14ac:dyDescent="0.25">
      <c r="B1069" s="21" t="s">
        <v>564</v>
      </c>
      <c r="C1069" s="21"/>
      <c r="D1069" s="22" t="s">
        <v>8</v>
      </c>
      <c r="E1069" s="29"/>
      <c r="F1069" s="30"/>
      <c r="G1069" s="31"/>
      <c r="H1069" s="63"/>
      <c r="I1069" s="26"/>
      <c r="J1069" s="27"/>
      <c r="K1069" s="28"/>
    </row>
    <row r="1070" spans="2:11" x14ac:dyDescent="0.25">
      <c r="B1070" s="21" t="s">
        <v>565</v>
      </c>
      <c r="C1070" s="21"/>
      <c r="D1070" s="22">
        <v>0.03</v>
      </c>
      <c r="E1070" s="23"/>
      <c r="F1070" s="24">
        <v>100</v>
      </c>
      <c r="G1070" s="25"/>
      <c r="H1070" s="62"/>
      <c r="I1070" s="26">
        <f>D1070*E1070</f>
        <v>0</v>
      </c>
      <c r="J1070" s="27">
        <f t="shared" si="72"/>
        <v>3</v>
      </c>
      <c r="K1070" s="28">
        <f t="shared" si="73"/>
        <v>0</v>
      </c>
    </row>
    <row r="1071" spans="2:11" x14ac:dyDescent="0.25">
      <c r="B1071" s="21" t="s">
        <v>566</v>
      </c>
      <c r="C1071" s="21"/>
      <c r="D1071" s="22">
        <v>253</v>
      </c>
      <c r="E1071" s="23"/>
      <c r="F1071" s="24"/>
      <c r="G1071" s="25"/>
      <c r="H1071" s="62"/>
      <c r="I1071" s="26">
        <f>D1071*E1071</f>
        <v>0</v>
      </c>
      <c r="J1071" s="27">
        <f t="shared" si="72"/>
        <v>0</v>
      </c>
      <c r="K1071" s="28">
        <f t="shared" si="73"/>
        <v>0</v>
      </c>
    </row>
    <row r="1072" spans="2:11" x14ac:dyDescent="0.25">
      <c r="B1072" s="21" t="s">
        <v>567</v>
      </c>
      <c r="C1072" s="21"/>
      <c r="D1072" s="22">
        <v>425</v>
      </c>
      <c r="E1072" s="23"/>
      <c r="F1072" s="24"/>
      <c r="G1072" s="25"/>
      <c r="H1072" s="62"/>
      <c r="I1072" s="26">
        <f>D1072*E1072</f>
        <v>0</v>
      </c>
      <c r="J1072" s="27">
        <f t="shared" si="72"/>
        <v>0</v>
      </c>
      <c r="K1072" s="28">
        <f t="shared" si="73"/>
        <v>0</v>
      </c>
    </row>
    <row r="1073" spans="1:12" x14ac:dyDescent="0.25">
      <c r="B1073" s="21" t="s">
        <v>568</v>
      </c>
      <c r="C1073" s="21"/>
      <c r="D1073" s="22" t="s">
        <v>8</v>
      </c>
      <c r="E1073" s="29"/>
      <c r="F1073" s="30"/>
      <c r="G1073" s="31"/>
      <c r="H1073" s="63"/>
      <c r="I1073" s="26"/>
      <c r="J1073" s="27"/>
      <c r="K1073" s="28"/>
    </row>
    <row r="1074" spans="1:12" x14ac:dyDescent="0.25">
      <c r="B1074" s="21" t="s">
        <v>569</v>
      </c>
      <c r="C1074" s="21"/>
      <c r="D1074" s="22" t="s">
        <v>8</v>
      </c>
      <c r="E1074" s="29"/>
      <c r="F1074" s="30"/>
      <c r="G1074" s="31"/>
      <c r="H1074" s="63"/>
      <c r="I1074" s="26"/>
      <c r="J1074" s="27"/>
      <c r="K1074" s="28"/>
    </row>
    <row r="1075" spans="1:12" x14ac:dyDescent="0.25">
      <c r="B1075" s="21" t="s">
        <v>570</v>
      </c>
      <c r="C1075" s="21"/>
      <c r="D1075" s="22">
        <v>35</v>
      </c>
      <c r="E1075" s="23"/>
      <c r="F1075" s="24"/>
      <c r="G1075" s="25"/>
      <c r="H1075" s="62"/>
      <c r="I1075" s="26">
        <f>D1075*E1075</f>
        <v>0</v>
      </c>
      <c r="J1075" s="27">
        <f t="shared" si="72"/>
        <v>0</v>
      </c>
      <c r="K1075" s="28">
        <f t="shared" si="73"/>
        <v>0</v>
      </c>
    </row>
    <row r="1076" spans="1:12" x14ac:dyDescent="0.25">
      <c r="B1076" s="21" t="s">
        <v>571</v>
      </c>
      <c r="C1076" s="21"/>
      <c r="D1076" s="22">
        <v>27</v>
      </c>
      <c r="E1076" s="23"/>
      <c r="F1076" s="24"/>
      <c r="G1076" s="25"/>
      <c r="H1076" s="62"/>
      <c r="I1076" s="26">
        <f>D1076*E1076</f>
        <v>0</v>
      </c>
      <c r="J1076" s="27">
        <f t="shared" si="72"/>
        <v>0</v>
      </c>
      <c r="K1076" s="28">
        <f t="shared" si="73"/>
        <v>0</v>
      </c>
    </row>
    <row r="1077" spans="1:12" s="2" customFormat="1" ht="13" x14ac:dyDescent="0.3">
      <c r="A1077" s="35"/>
      <c r="B1077" s="12" t="s">
        <v>25</v>
      </c>
      <c r="C1077" s="13"/>
      <c r="D1077" s="14" t="s">
        <v>4</v>
      </c>
      <c r="E1077" s="15"/>
      <c r="F1077" s="16"/>
      <c r="G1077" s="17"/>
      <c r="H1077" s="61"/>
      <c r="I1077" s="26"/>
      <c r="J1077" s="27"/>
      <c r="K1077" s="28"/>
      <c r="L1077" s="35"/>
    </row>
    <row r="1078" spans="1:12" x14ac:dyDescent="0.25">
      <c r="B1078" s="21" t="s">
        <v>26</v>
      </c>
      <c r="C1078" s="21"/>
      <c r="D1078" s="22">
        <v>22</v>
      </c>
      <c r="E1078" s="23"/>
      <c r="F1078" s="24"/>
      <c r="G1078" s="25"/>
      <c r="H1078" s="62"/>
      <c r="I1078" s="26">
        <f>D1078*E1078</f>
        <v>0</v>
      </c>
      <c r="J1078" s="27">
        <f t="shared" si="72"/>
        <v>0</v>
      </c>
      <c r="K1078" s="28">
        <f t="shared" si="73"/>
        <v>0</v>
      </c>
    </row>
    <row r="1079" spans="1:12" s="32" customFormat="1" ht="13" x14ac:dyDescent="0.3">
      <c r="A1079" s="32" t="s">
        <v>572</v>
      </c>
      <c r="C1079" s="32" t="s">
        <v>573</v>
      </c>
      <c r="D1079" s="33"/>
      <c r="H1079" s="60"/>
      <c r="I1079" s="34"/>
      <c r="J1079" s="34"/>
      <c r="K1079" s="34"/>
    </row>
    <row r="1080" spans="1:12" s="2" customFormat="1" ht="13" x14ac:dyDescent="0.3">
      <c r="A1080" s="35"/>
      <c r="B1080" s="12" t="s">
        <v>3</v>
      </c>
      <c r="C1080" s="13"/>
      <c r="D1080" s="14" t="s">
        <v>4</v>
      </c>
      <c r="E1080" s="15"/>
      <c r="F1080" s="16"/>
      <c r="G1080" s="17"/>
      <c r="H1080" s="61"/>
      <c r="I1080" s="26"/>
      <c r="J1080" s="27"/>
      <c r="K1080" s="28"/>
      <c r="L1080" s="35"/>
    </row>
    <row r="1081" spans="1:12" x14ac:dyDescent="0.25">
      <c r="B1081" s="21" t="s">
        <v>574</v>
      </c>
      <c r="C1081" s="21"/>
      <c r="D1081" s="22">
        <v>249</v>
      </c>
      <c r="E1081" s="23"/>
      <c r="F1081" s="24"/>
      <c r="G1081" s="25"/>
      <c r="H1081" s="62"/>
      <c r="I1081" s="26">
        <f t="shared" ref="I1081:I1089" si="76">D1081*E1081</f>
        <v>0</v>
      </c>
      <c r="J1081" s="27">
        <f t="shared" si="72"/>
        <v>0</v>
      </c>
      <c r="K1081" s="28">
        <f t="shared" si="73"/>
        <v>0</v>
      </c>
    </row>
    <row r="1082" spans="1:12" x14ac:dyDescent="0.25">
      <c r="B1082" s="21" t="s">
        <v>575</v>
      </c>
      <c r="C1082" s="21"/>
      <c r="D1082" s="22">
        <v>174</v>
      </c>
      <c r="E1082" s="23"/>
      <c r="F1082" s="24"/>
      <c r="G1082" s="25"/>
      <c r="H1082" s="62"/>
      <c r="I1082" s="26">
        <f t="shared" si="76"/>
        <v>0</v>
      </c>
      <c r="J1082" s="27">
        <f t="shared" si="72"/>
        <v>0</v>
      </c>
      <c r="K1082" s="28">
        <f t="shared" si="73"/>
        <v>0</v>
      </c>
    </row>
    <row r="1083" spans="1:12" x14ac:dyDescent="0.25">
      <c r="B1083" s="21" t="s">
        <v>576</v>
      </c>
      <c r="C1083" s="21"/>
      <c r="D1083" s="22">
        <v>245</v>
      </c>
      <c r="E1083" s="23"/>
      <c r="F1083" s="24"/>
      <c r="G1083" s="25"/>
      <c r="H1083" s="62"/>
      <c r="I1083" s="26">
        <f t="shared" si="76"/>
        <v>0</v>
      </c>
      <c r="J1083" s="27">
        <f t="shared" si="72"/>
        <v>0</v>
      </c>
      <c r="K1083" s="28">
        <f t="shared" si="73"/>
        <v>0</v>
      </c>
    </row>
    <row r="1084" spans="1:12" x14ac:dyDescent="0.25">
      <c r="B1084" s="21" t="s">
        <v>577</v>
      </c>
      <c r="C1084" s="21"/>
      <c r="D1084" s="22">
        <v>203</v>
      </c>
      <c r="E1084" s="23"/>
      <c r="F1084" s="24"/>
      <c r="G1084" s="25"/>
      <c r="H1084" s="62"/>
      <c r="I1084" s="26">
        <f t="shared" si="76"/>
        <v>0</v>
      </c>
      <c r="J1084" s="27">
        <f t="shared" si="72"/>
        <v>0</v>
      </c>
      <c r="K1084" s="28">
        <f t="shared" si="73"/>
        <v>0</v>
      </c>
    </row>
    <row r="1085" spans="1:12" x14ac:dyDescent="0.25">
      <c r="B1085" s="21" t="s">
        <v>578</v>
      </c>
      <c r="C1085" s="21"/>
      <c r="D1085" s="22">
        <v>190</v>
      </c>
      <c r="E1085" s="23"/>
      <c r="F1085" s="24"/>
      <c r="G1085" s="25"/>
      <c r="H1085" s="62"/>
      <c r="I1085" s="26">
        <f t="shared" si="76"/>
        <v>0</v>
      </c>
      <c r="J1085" s="27">
        <f t="shared" si="72"/>
        <v>0</v>
      </c>
      <c r="K1085" s="28">
        <f t="shared" si="73"/>
        <v>0</v>
      </c>
    </row>
    <row r="1086" spans="1:12" x14ac:dyDescent="0.25">
      <c r="B1086" s="21" t="s">
        <v>579</v>
      </c>
      <c r="C1086" s="21"/>
      <c r="D1086" s="22">
        <v>166</v>
      </c>
      <c r="E1086" s="23"/>
      <c r="F1086" s="24"/>
      <c r="G1086" s="25"/>
      <c r="H1086" s="62"/>
      <c r="I1086" s="26">
        <f t="shared" si="76"/>
        <v>0</v>
      </c>
      <c r="J1086" s="27">
        <f t="shared" si="72"/>
        <v>0</v>
      </c>
      <c r="K1086" s="28">
        <f t="shared" si="73"/>
        <v>0</v>
      </c>
    </row>
    <row r="1087" spans="1:12" x14ac:dyDescent="0.25">
      <c r="B1087" s="21" t="s">
        <v>580</v>
      </c>
      <c r="C1087" s="21"/>
      <c r="D1087" s="22">
        <v>446</v>
      </c>
      <c r="E1087" s="23"/>
      <c r="F1087" s="24"/>
      <c r="G1087" s="25"/>
      <c r="H1087" s="62"/>
      <c r="I1087" s="26">
        <f t="shared" si="76"/>
        <v>0</v>
      </c>
      <c r="J1087" s="27">
        <f t="shared" si="72"/>
        <v>0</v>
      </c>
      <c r="K1087" s="28">
        <f t="shared" si="73"/>
        <v>0</v>
      </c>
    </row>
    <row r="1088" spans="1:12" x14ac:dyDescent="0.25">
      <c r="B1088" s="21" t="s">
        <v>581</v>
      </c>
      <c r="C1088" s="21"/>
      <c r="D1088" s="22">
        <v>350</v>
      </c>
      <c r="E1088" s="23"/>
      <c r="F1088" s="24"/>
      <c r="G1088" s="25"/>
      <c r="H1088" s="62"/>
      <c r="I1088" s="26">
        <f t="shared" si="76"/>
        <v>0</v>
      </c>
      <c r="J1088" s="27">
        <f t="shared" si="72"/>
        <v>0</v>
      </c>
      <c r="K1088" s="28">
        <f t="shared" si="73"/>
        <v>0</v>
      </c>
    </row>
    <row r="1089" spans="1:12" x14ac:dyDescent="0.25">
      <c r="B1089" s="21" t="s">
        <v>582</v>
      </c>
      <c r="C1089" s="21"/>
      <c r="D1089" s="22">
        <v>5306</v>
      </c>
      <c r="E1089" s="23"/>
      <c r="F1089" s="24"/>
      <c r="G1089" s="25"/>
      <c r="H1089" s="62"/>
      <c r="I1089" s="26">
        <f t="shared" si="76"/>
        <v>0</v>
      </c>
      <c r="J1089" s="27">
        <f t="shared" si="72"/>
        <v>0</v>
      </c>
      <c r="K1089" s="28">
        <f t="shared" si="73"/>
        <v>0</v>
      </c>
    </row>
    <row r="1090" spans="1:12" s="2" customFormat="1" ht="13" x14ac:dyDescent="0.3">
      <c r="A1090" s="35"/>
      <c r="B1090" s="12" t="s">
        <v>25</v>
      </c>
      <c r="C1090" s="13"/>
      <c r="D1090" s="14" t="s">
        <v>4</v>
      </c>
      <c r="E1090" s="15"/>
      <c r="F1090" s="16"/>
      <c r="G1090" s="17"/>
      <c r="H1090" s="61"/>
      <c r="I1090" s="26"/>
      <c r="J1090" s="27"/>
      <c r="K1090" s="28"/>
      <c r="L1090" s="35"/>
    </row>
    <row r="1091" spans="1:12" x14ac:dyDescent="0.25">
      <c r="B1091" s="21" t="s">
        <v>26</v>
      </c>
      <c r="C1091" s="21"/>
      <c r="D1091" s="22">
        <v>22</v>
      </c>
      <c r="E1091" s="23"/>
      <c r="F1091" s="24"/>
      <c r="G1091" s="25"/>
      <c r="H1091" s="62"/>
      <c r="I1091" s="26">
        <f>D1091*E1091</f>
        <v>0</v>
      </c>
      <c r="J1091" s="27">
        <f t="shared" si="72"/>
        <v>0</v>
      </c>
      <c r="K1091" s="28">
        <f t="shared" si="73"/>
        <v>0</v>
      </c>
    </row>
    <row r="1092" spans="1:12" s="32" customFormat="1" ht="13" x14ac:dyDescent="0.3">
      <c r="A1092" s="32" t="s">
        <v>583</v>
      </c>
      <c r="C1092" s="32" t="s">
        <v>584</v>
      </c>
      <c r="D1092" s="33"/>
      <c r="H1092" s="60"/>
      <c r="I1092" s="34"/>
      <c r="J1092" s="34"/>
      <c r="K1092" s="34"/>
    </row>
    <row r="1093" spans="1:12" s="2" customFormat="1" ht="13" x14ac:dyDescent="0.3">
      <c r="A1093" s="35"/>
      <c r="B1093" s="12" t="s">
        <v>3</v>
      </c>
      <c r="C1093" s="13"/>
      <c r="D1093" s="14" t="s">
        <v>4</v>
      </c>
      <c r="E1093" s="15"/>
      <c r="F1093" s="16"/>
      <c r="G1093" s="17"/>
      <c r="H1093" s="61"/>
      <c r="I1093" s="26"/>
      <c r="J1093" s="27"/>
      <c r="K1093" s="28"/>
      <c r="L1093" s="35"/>
    </row>
    <row r="1094" spans="1:12" x14ac:dyDescent="0.25">
      <c r="B1094" s="21" t="s">
        <v>585</v>
      </c>
      <c r="C1094" s="21"/>
      <c r="D1094" s="22">
        <v>280</v>
      </c>
      <c r="E1094" s="23"/>
      <c r="F1094" s="24"/>
      <c r="G1094" s="25"/>
      <c r="H1094" s="62"/>
      <c r="I1094" s="26">
        <f>D1094*E1094</f>
        <v>0</v>
      </c>
      <c r="J1094" s="27">
        <f t="shared" ref="J1094:J1102" si="77">D1094*F1094</f>
        <v>0</v>
      </c>
      <c r="K1094" s="28">
        <f t="shared" ref="K1094:K1102" si="78">D1094*G1094</f>
        <v>0</v>
      </c>
    </row>
    <row r="1095" spans="1:12" x14ac:dyDescent="0.25">
      <c r="B1095" s="21" t="s">
        <v>586</v>
      </c>
      <c r="C1095" s="21"/>
      <c r="D1095" s="22">
        <v>159</v>
      </c>
      <c r="E1095" s="23"/>
      <c r="F1095" s="24"/>
      <c r="G1095" s="25"/>
      <c r="H1095" s="62"/>
      <c r="I1095" s="26">
        <f>D1095*E1095</f>
        <v>0</v>
      </c>
      <c r="J1095" s="27">
        <f t="shared" si="77"/>
        <v>0</v>
      </c>
      <c r="K1095" s="28">
        <f t="shared" si="78"/>
        <v>0</v>
      </c>
    </row>
    <row r="1096" spans="1:12" x14ac:dyDescent="0.25">
      <c r="B1096" s="21" t="s">
        <v>587</v>
      </c>
      <c r="C1096" s="21"/>
      <c r="D1096" s="22">
        <v>320</v>
      </c>
      <c r="E1096" s="23"/>
      <c r="F1096" s="24"/>
      <c r="G1096" s="25"/>
      <c r="H1096" s="62"/>
      <c r="I1096" s="26">
        <f>D1096*E1096</f>
        <v>0</v>
      </c>
      <c r="J1096" s="27">
        <f t="shared" si="77"/>
        <v>0</v>
      </c>
      <c r="K1096" s="28">
        <f t="shared" si="78"/>
        <v>0</v>
      </c>
    </row>
    <row r="1097" spans="1:12" x14ac:dyDescent="0.25">
      <c r="B1097" s="21" t="s">
        <v>588</v>
      </c>
      <c r="C1097" s="21"/>
      <c r="D1097" s="22">
        <v>94</v>
      </c>
      <c r="E1097" s="23"/>
      <c r="F1097" s="24"/>
      <c r="G1097" s="25"/>
      <c r="H1097" s="62"/>
      <c r="I1097" s="26">
        <f>D1097*E1097</f>
        <v>0</v>
      </c>
      <c r="J1097" s="27">
        <f t="shared" si="77"/>
        <v>0</v>
      </c>
      <c r="K1097" s="28">
        <f t="shared" si="78"/>
        <v>0</v>
      </c>
    </row>
    <row r="1098" spans="1:12" s="2" customFormat="1" ht="13" x14ac:dyDescent="0.3">
      <c r="A1098" s="35"/>
      <c r="B1098" s="12" t="s">
        <v>589</v>
      </c>
      <c r="C1098" s="13"/>
      <c r="D1098" s="14" t="s">
        <v>4</v>
      </c>
      <c r="E1098" s="15"/>
      <c r="F1098" s="16"/>
      <c r="G1098" s="17"/>
      <c r="H1098" s="61"/>
      <c r="I1098" s="26"/>
      <c r="J1098" s="27"/>
      <c r="K1098" s="28"/>
      <c r="L1098" s="35"/>
    </row>
    <row r="1099" spans="1:12" x14ac:dyDescent="0.25">
      <c r="B1099" s="21" t="s">
        <v>590</v>
      </c>
      <c r="C1099" s="21"/>
      <c r="D1099" s="22">
        <v>26</v>
      </c>
      <c r="E1099" s="23"/>
      <c r="F1099" s="24"/>
      <c r="G1099" s="25"/>
      <c r="H1099" s="62"/>
      <c r="I1099" s="26">
        <f>D1099*E1099</f>
        <v>0</v>
      </c>
      <c r="J1099" s="27">
        <f t="shared" si="77"/>
        <v>0</v>
      </c>
      <c r="K1099" s="28">
        <f t="shared" si="78"/>
        <v>0</v>
      </c>
    </row>
    <row r="1100" spans="1:12" x14ac:dyDescent="0.25">
      <c r="B1100" s="21" t="s">
        <v>591</v>
      </c>
      <c r="C1100" s="21"/>
      <c r="D1100" s="22">
        <v>21</v>
      </c>
      <c r="E1100" s="23"/>
      <c r="F1100" s="24"/>
      <c r="G1100" s="25"/>
      <c r="H1100" s="62"/>
      <c r="I1100" s="26">
        <f>D1100*E1100</f>
        <v>0</v>
      </c>
      <c r="J1100" s="27">
        <f t="shared" si="77"/>
        <v>0</v>
      </c>
      <c r="K1100" s="28">
        <f t="shared" si="78"/>
        <v>0</v>
      </c>
    </row>
    <row r="1101" spans="1:12" s="2" customFormat="1" ht="13" x14ac:dyDescent="0.3">
      <c r="A1101" s="35"/>
      <c r="B1101" s="12" t="s">
        <v>25</v>
      </c>
      <c r="C1101" s="13"/>
      <c r="D1101" s="14" t="s">
        <v>4</v>
      </c>
      <c r="E1101" s="15"/>
      <c r="F1101" s="16"/>
      <c r="G1101" s="17"/>
      <c r="H1101" s="61"/>
      <c r="I1101" s="26"/>
      <c r="J1101" s="27"/>
      <c r="K1101" s="28"/>
      <c r="L1101" s="35"/>
    </row>
    <row r="1102" spans="1:12" x14ac:dyDescent="0.25">
      <c r="B1102" s="21" t="s">
        <v>26</v>
      </c>
      <c r="C1102" s="21"/>
      <c r="D1102" s="22">
        <v>22</v>
      </c>
      <c r="E1102" s="23"/>
      <c r="F1102" s="24"/>
      <c r="G1102" s="25"/>
      <c r="H1102" s="62"/>
      <c r="I1102" s="26">
        <f>D1102*E1102</f>
        <v>0</v>
      </c>
      <c r="J1102" s="27">
        <f t="shared" si="77"/>
        <v>0</v>
      </c>
      <c r="K1102" s="28">
        <f t="shared" si="78"/>
        <v>0</v>
      </c>
    </row>
    <row r="1103" spans="1:12" s="32" customFormat="1" ht="13" x14ac:dyDescent="0.3">
      <c r="A1103" s="76" t="s">
        <v>741</v>
      </c>
      <c r="D1103" s="33"/>
      <c r="H1103" s="60"/>
      <c r="I1103" s="34"/>
      <c r="J1103" s="34"/>
      <c r="K1103" s="34"/>
    </row>
    <row r="1104" spans="1:12" s="2" customFormat="1" ht="13" x14ac:dyDescent="0.3">
      <c r="A1104" s="35"/>
      <c r="B1104" s="12" t="s">
        <v>3</v>
      </c>
      <c r="C1104" s="13"/>
      <c r="D1104" s="14" t="s">
        <v>4</v>
      </c>
      <c r="E1104" s="15"/>
      <c r="F1104" s="16"/>
      <c r="G1104" s="17"/>
      <c r="H1104" s="61"/>
      <c r="I1104" s="26"/>
      <c r="J1104" s="27"/>
      <c r="K1104" s="28"/>
      <c r="L1104" s="35"/>
    </row>
    <row r="1105" spans="1:12" x14ac:dyDescent="0.25">
      <c r="B1105" s="74" t="s">
        <v>742</v>
      </c>
      <c r="C1105" s="21"/>
      <c r="D1105" s="22">
        <v>2879.57</v>
      </c>
      <c r="E1105" s="23"/>
      <c r="F1105" s="24"/>
      <c r="G1105" s="25"/>
      <c r="H1105" s="62"/>
      <c r="I1105" s="26">
        <f>D1105*E1105</f>
        <v>0</v>
      </c>
      <c r="J1105" s="27">
        <f t="shared" ref="J1105:J1106" si="79">D1105*F1105</f>
        <v>0</v>
      </c>
      <c r="K1105" s="28">
        <f t="shared" ref="K1105:K1106" si="80">D1105*G1105</f>
        <v>0</v>
      </c>
    </row>
    <row r="1106" spans="1:12" x14ac:dyDescent="0.25">
      <c r="B1106" s="21"/>
      <c r="C1106" s="21"/>
      <c r="D1106" s="22"/>
      <c r="E1106" s="23"/>
      <c r="F1106" s="24"/>
      <c r="G1106" s="25"/>
      <c r="H1106" s="62"/>
      <c r="I1106" s="26">
        <f>D1106*E1106</f>
        <v>0</v>
      </c>
      <c r="J1106" s="27">
        <f t="shared" si="79"/>
        <v>0</v>
      </c>
      <c r="K1106" s="28">
        <f t="shared" si="80"/>
        <v>0</v>
      </c>
    </row>
    <row r="1107" spans="1:12" s="2" customFormat="1" ht="13" x14ac:dyDescent="0.3">
      <c r="A1107" s="35"/>
      <c r="B1107" s="12" t="s">
        <v>589</v>
      </c>
      <c r="C1107" s="13"/>
      <c r="D1107" s="14" t="s">
        <v>4</v>
      </c>
      <c r="E1107" s="15"/>
      <c r="F1107" s="16"/>
      <c r="G1107" s="17"/>
      <c r="H1107" s="61"/>
      <c r="I1107" s="26"/>
      <c r="J1107" s="27"/>
      <c r="K1107" s="28"/>
      <c r="L1107" s="35"/>
    </row>
    <row r="1108" spans="1:12" x14ac:dyDescent="0.25">
      <c r="B1108" s="21"/>
      <c r="C1108" s="21"/>
      <c r="D1108" s="22"/>
      <c r="E1108" s="23"/>
      <c r="F1108" s="24"/>
      <c r="G1108" s="25"/>
      <c r="H1108" s="62"/>
      <c r="I1108" s="26">
        <f>D1108*E1108</f>
        <v>0</v>
      </c>
      <c r="J1108" s="27">
        <f t="shared" ref="J1108" si="81">D1108*F1108</f>
        <v>0</v>
      </c>
      <c r="K1108" s="28">
        <f t="shared" ref="K1108" si="82">D1108*G1108</f>
        <v>0</v>
      </c>
    </row>
    <row r="1109" spans="1:12" s="2" customFormat="1" ht="13" x14ac:dyDescent="0.3">
      <c r="A1109" s="35"/>
      <c r="B1109" s="12" t="s">
        <v>25</v>
      </c>
      <c r="C1109" s="13"/>
      <c r="D1109" s="14" t="s">
        <v>4</v>
      </c>
      <c r="E1109" s="15"/>
      <c r="F1109" s="16"/>
      <c r="G1109" s="17"/>
      <c r="H1109" s="61"/>
      <c r="I1109" s="26"/>
      <c r="J1109" s="27"/>
      <c r="K1109" s="28"/>
      <c r="L1109" s="35"/>
    </row>
    <row r="1110" spans="1:12" x14ac:dyDescent="0.25">
      <c r="B1110" s="74" t="s">
        <v>743</v>
      </c>
      <c r="C1110" s="21"/>
      <c r="D1110" s="22">
        <v>7.9269999999999993E-2</v>
      </c>
      <c r="E1110" s="23"/>
      <c r="F1110" s="24"/>
      <c r="G1110" s="25"/>
      <c r="H1110" s="62"/>
      <c r="I1110" s="26">
        <f>D1110*E1110</f>
        <v>0</v>
      </c>
      <c r="J1110" s="27">
        <f t="shared" ref="J1110" si="83">D1110*F1110</f>
        <v>0</v>
      </c>
      <c r="K1110" s="28">
        <f t="shared" ref="K1110" si="84">D1110*G1110</f>
        <v>0</v>
      </c>
    </row>
    <row r="1112" spans="1:12" x14ac:dyDescent="0.25">
      <c r="G1112" s="66" t="s">
        <v>707</v>
      </c>
      <c r="I1112" s="3">
        <f>SUM(I3:I1111)</f>
        <v>1073</v>
      </c>
      <c r="J1112" s="3">
        <f>SUM(J3:J1111)</f>
        <v>308.10000000000002</v>
      </c>
      <c r="K1112" s="3">
        <f t="shared" ref="K1112" si="85">SUM(K3:K1111)</f>
        <v>-232</v>
      </c>
    </row>
    <row r="1114" spans="1:12" x14ac:dyDescent="0.25">
      <c r="B1114" s="3">
        <f>0.04191+0.02503+0.01233</f>
        <v>7.9270000000000007E-2</v>
      </c>
    </row>
  </sheetData>
  <customSheetViews>
    <customSheetView guid="{31D59306-F33C-40A1-9FAF-2EAB62428146}">
      <pane ySplit="1" topLeftCell="A2" activePane="bottomLeft" state="frozen"/>
      <selection pane="bottomLeft" activeCell="M12" sqref="M12"/>
      <pageMargins left="0.78749999999999998" right="0.78749999999999998" top="1.0249999999999999" bottom="1.0249999999999999" header="0.78749999999999998" footer="0.78749999999999998"/>
      <pageSetup paperSize="9" orientation="portrait" useFirstPageNumber="1" verticalDpi="0" r:id="rId1"/>
      <headerFooter>
        <oddHeader>&amp;C&amp;A</oddHeader>
        <oddFooter>&amp;CSeite &amp;P</oddFooter>
      </headerFooter>
    </customSheetView>
  </customSheetViews>
  <pageMargins left="0.78749999999999998" right="0.78749999999999998" top="1.0249999999999999" bottom="1.0249999999999999" header="0.78749999999999998" footer="0.78749999999999998"/>
  <pageSetup paperSize="9" orientation="portrait" useFirstPageNumber="1" verticalDpi="0" r:id="rId2"/>
  <headerFooter>
    <oddHeader>&amp;C&amp;A</oddHeader>
    <oddFooter>&amp;CSeite &amp;P</oddFooter>
  </headerFooter>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11"/>
  <sheetViews>
    <sheetView showGridLines="0" zoomScaleNormal="100" workbookViewId="0">
      <selection activeCell="K10" sqref="K10"/>
    </sheetView>
  </sheetViews>
  <sheetFormatPr baseColWidth="10" defaultColWidth="11.453125" defaultRowHeight="12.5" x14ac:dyDescent="0.25"/>
  <cols>
    <col min="1" max="1" width="25" style="50" bestFit="1" customWidth="1"/>
    <col min="2" max="6" width="11.453125" style="50"/>
    <col min="7" max="7" width="25.26953125" style="50" bestFit="1" customWidth="1"/>
    <col min="8" max="16384" width="11.453125" style="50"/>
  </cols>
  <sheetData>
    <row r="2" spans="1:14" x14ac:dyDescent="0.25">
      <c r="A2" s="80" t="s">
        <v>650</v>
      </c>
      <c r="B2" s="80"/>
      <c r="C2" s="80"/>
      <c r="G2" s="80" t="s">
        <v>657</v>
      </c>
      <c r="H2" s="80"/>
      <c r="I2" s="80"/>
      <c r="K2" s="81" t="s">
        <v>705</v>
      </c>
      <c r="L2" s="81"/>
      <c r="M2" s="81"/>
      <c r="N2" s="81"/>
    </row>
    <row r="3" spans="1:14" x14ac:dyDescent="0.25">
      <c r="A3" s="51"/>
      <c r="B3" s="51" t="s">
        <v>10</v>
      </c>
      <c r="C3" s="51" t="s">
        <v>649</v>
      </c>
      <c r="G3" s="51"/>
      <c r="H3" s="51" t="s">
        <v>10</v>
      </c>
      <c r="I3" s="51" t="s">
        <v>649</v>
      </c>
      <c r="K3" s="81"/>
      <c r="L3" s="81"/>
      <c r="M3" s="81"/>
      <c r="N3" s="81"/>
    </row>
    <row r="4" spans="1:14" x14ac:dyDescent="0.25">
      <c r="A4" s="51" t="s">
        <v>646</v>
      </c>
      <c r="B4" s="51">
        <f>Berechnungstabelle!$I$1112</f>
        <v>1073</v>
      </c>
      <c r="C4" s="52">
        <f>B4/B8</f>
        <v>0.69266025434123046</v>
      </c>
      <c r="G4" s="51" t="s">
        <v>654</v>
      </c>
      <c r="H4" s="51">
        <f>SUM(Berechnungstabelle!J803:J842)</f>
        <v>236</v>
      </c>
      <c r="I4" s="52">
        <f>H4/H10</f>
        <v>0.76598506978253811</v>
      </c>
      <c r="K4" s="81"/>
      <c r="L4" s="81"/>
      <c r="M4" s="81"/>
      <c r="N4" s="81"/>
    </row>
    <row r="5" spans="1:14" x14ac:dyDescent="0.25">
      <c r="A5" s="51" t="s">
        <v>647</v>
      </c>
      <c r="B5" s="51">
        <f>Berechnungstabelle!$J$1112</f>
        <v>308.10000000000002</v>
      </c>
      <c r="C5" s="52">
        <f>B5/B8</f>
        <v>0.19888967787747727</v>
      </c>
      <c r="G5" s="51" t="s">
        <v>655</v>
      </c>
      <c r="H5" s="51">
        <f>SUM(Berechnungstabelle!J844:J870)</f>
        <v>13.4</v>
      </c>
      <c r="I5" s="52">
        <f>H5/H10</f>
        <v>4.3492372606296653E-2</v>
      </c>
      <c r="K5" s="81"/>
      <c r="L5" s="81"/>
      <c r="M5" s="81"/>
      <c r="N5" s="81"/>
    </row>
    <row r="6" spans="1:14" x14ac:dyDescent="0.25">
      <c r="A6" s="51" t="s">
        <v>648</v>
      </c>
      <c r="B6" s="51">
        <f>Berechnungstabelle!$K$1112+400</f>
        <v>168</v>
      </c>
      <c r="C6" s="52">
        <f>B6/B8</f>
        <v>0.10845006778129238</v>
      </c>
      <c r="G6" s="51" t="s">
        <v>651</v>
      </c>
      <c r="H6" s="51">
        <f>SUM(Berechnungstabelle!J1068:J1070)</f>
        <v>3</v>
      </c>
      <c r="I6" s="52">
        <f>H6/H10</f>
        <v>9.7370983446932804E-3</v>
      </c>
      <c r="K6" s="81"/>
      <c r="L6" s="81"/>
      <c r="M6" s="81"/>
      <c r="N6" s="81"/>
    </row>
    <row r="7" spans="1:14" x14ac:dyDescent="0.25">
      <c r="A7" s="51"/>
      <c r="B7" s="51"/>
      <c r="C7" s="51"/>
      <c r="G7" s="51" t="s">
        <v>656</v>
      </c>
      <c r="H7" s="51">
        <f>SUM(Berechnungstabelle!J875:J889)</f>
        <v>11.7</v>
      </c>
      <c r="I7" s="52">
        <f>H7/H10</f>
        <v>3.7974683544303792E-2</v>
      </c>
      <c r="K7" s="81"/>
      <c r="L7" s="81"/>
      <c r="M7" s="81"/>
      <c r="N7" s="81"/>
    </row>
    <row r="8" spans="1:14" x14ac:dyDescent="0.25">
      <c r="A8" s="51" t="s">
        <v>645</v>
      </c>
      <c r="B8" s="51">
        <f>SUM(B4:B7)</f>
        <v>1549.1</v>
      </c>
      <c r="C8" s="51"/>
      <c r="G8" s="51" t="s">
        <v>652</v>
      </c>
      <c r="H8" s="51">
        <f>(SUM(Berechnungstabelle!J5:J1102)-SUM(H4:H7))</f>
        <v>44</v>
      </c>
      <c r="I8" s="52">
        <f>H8/H10</f>
        <v>0.1428107757221681</v>
      </c>
    </row>
    <row r="9" spans="1:14" x14ac:dyDescent="0.25">
      <c r="G9" s="51"/>
      <c r="H9" s="51"/>
      <c r="I9" s="51"/>
    </row>
    <row r="10" spans="1:14" x14ac:dyDescent="0.25">
      <c r="G10" s="51" t="s">
        <v>653</v>
      </c>
      <c r="H10" s="51">
        <f>SUM(H4:H9)</f>
        <v>308.10000000000002</v>
      </c>
      <c r="I10" s="51"/>
    </row>
    <row r="11" spans="1:14" x14ac:dyDescent="0.25">
      <c r="G11" s="51"/>
      <c r="H11" s="51"/>
      <c r="I11" s="51"/>
    </row>
  </sheetData>
  <customSheetViews>
    <customSheetView guid="{31D59306-F33C-40A1-9FAF-2EAB62428146}">
      <selection activeCell="J14" sqref="J14"/>
      <pageMargins left="0.7" right="0.7" top="0.78740157499999996" bottom="0.78740157499999996" header="0.3" footer="0.3"/>
    </customSheetView>
  </customSheetViews>
  <mergeCells count="3">
    <mergeCell ref="A2:C2"/>
    <mergeCell ref="G2:I2"/>
    <mergeCell ref="K2:N7"/>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Informationen</vt:lpstr>
      <vt:lpstr>Berechnungstabelle</vt:lpstr>
      <vt:lpstr>exemplarische Auswertungen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dc:creator>
  <cp:lastModifiedBy>Eisenträger</cp:lastModifiedBy>
  <cp:revision>6</cp:revision>
  <dcterms:created xsi:type="dcterms:W3CDTF">2017-10-23T13:06:02Z</dcterms:created>
  <dcterms:modified xsi:type="dcterms:W3CDTF">2023-04-12T12:28:33Z</dcterms:modified>
  <dc:language>de-DE</dc:language>
</cp:coreProperties>
</file>